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ink\YandexDisk\САЙТ WK\Актуальные прайс листы\2026\"/>
    </mc:Choice>
  </mc:AlternateContent>
  <xr:revisionPtr revIDLastSave="0" documentId="13_ncr:1_{93A3C12C-7006-4313-AB06-B49944D205B0}" xr6:coauthVersionLast="47" xr6:coauthVersionMax="47" xr10:uidLastSave="{00000000-0000-0000-0000-000000000000}"/>
  <bookViews>
    <workbookView xWindow="-120" yWindow="-120" windowWidth="29040" windowHeight="15720" firstSheet="1" activeTab="3" xr2:uid="{4C69E5AA-27EA-5241-9933-9086CE908886}"/>
  </bookViews>
  <sheets>
    <sheet name="UNICERAMIX" sheetId="15" r:id="rId1"/>
    <sheet name="Клинкерный кирпич" sheetId="7" r:id="rId2"/>
    <sheet name="Тротуарный Кирпич" sheetId="8" r:id="rId3"/>
    <sheet name="Ручная формовка" sheetId="9" r:id="rId4"/>
    <sheet name="Ригельный кирпич" sheetId="13" r:id="rId5"/>
    <sheet name="Клинкерные ступени" sheetId="12" r:id="rId6"/>
    <sheet name="Фасадная плитка " sheetId="11" r:id="rId7"/>
  </sheets>
  <definedNames>
    <definedName name="_xlnm._FilterDatabase" localSheetId="1" hidden="1">'Клинкерный кирпич'!$A$5:$H$245</definedName>
    <definedName name="_xlnm.Print_Area" localSheetId="0">UNICERAMIX!$A$1:$K$30</definedName>
    <definedName name="_xlnm.Print_Area" localSheetId="1">'Клинкерный кирпич'!$A$1:$H$252</definedName>
    <definedName name="_xlnm.Print_Area" localSheetId="2">'Тротуарный Кирпич'!$A$1:$H$128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9" l="1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9" i="9"/>
  <c r="H8" i="9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G51" i="11" l="1"/>
  <c r="G50" i="11"/>
  <c r="G49" i="11"/>
  <c r="G48" i="11"/>
  <c r="G46" i="11"/>
  <c r="G45" i="11"/>
  <c r="G44" i="11"/>
  <c r="G43" i="11"/>
  <c r="G40" i="11"/>
  <c r="G39" i="11"/>
  <c r="G36" i="11"/>
  <c r="G35" i="11"/>
  <c r="G34" i="11"/>
  <c r="G33" i="11"/>
  <c r="G32" i="11"/>
  <c r="G31" i="11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H245" i="7"/>
  <c r="H244" i="7"/>
  <c r="H243" i="7"/>
  <c r="H242" i="7"/>
  <c r="H241" i="7"/>
  <c r="H240" i="7"/>
  <c r="H239" i="7"/>
  <c r="H238" i="7"/>
  <c r="H237" i="7"/>
  <c r="H235" i="7"/>
  <c r="H234" i="7"/>
  <c r="H233" i="7"/>
  <c r="H232" i="7"/>
  <c r="H231" i="7"/>
  <c r="H230" i="7"/>
  <c r="H229" i="7"/>
  <c r="H228" i="7"/>
  <c r="H227" i="7"/>
  <c r="H225" i="7"/>
  <c r="H224" i="7"/>
  <c r="H223" i="7"/>
  <c r="H222" i="7"/>
  <c r="H221" i="7"/>
  <c r="H220" i="7"/>
  <c r="H219" i="7"/>
  <c r="H218" i="7"/>
  <c r="H217" i="7"/>
  <c r="H216" i="7"/>
  <c r="H214" i="7"/>
  <c r="H213" i="7"/>
  <c r="H212" i="7"/>
  <c r="H211" i="7"/>
  <c r="H210" i="7"/>
  <c r="H209" i="7"/>
  <c r="H208" i="7"/>
  <c r="H207" i="7"/>
  <c r="H206" i="7"/>
  <c r="H205" i="7"/>
  <c r="H203" i="7"/>
  <c r="H202" i="7"/>
  <c r="H201" i="7"/>
  <c r="H200" i="7"/>
  <c r="H199" i="7"/>
  <c r="H198" i="7"/>
  <c r="H197" i="7"/>
  <c r="H196" i="7"/>
  <c r="H195" i="7"/>
  <c r="H194" i="7"/>
  <c r="H192" i="7"/>
  <c r="H191" i="7"/>
  <c r="H190" i="7"/>
  <c r="H189" i="7"/>
  <c r="H188" i="7"/>
  <c r="H187" i="7"/>
  <c r="H186" i="7"/>
  <c r="H185" i="7"/>
  <c r="H184" i="7"/>
  <c r="H183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18" i="7"/>
  <c r="H17" i="7"/>
  <c r="H13" i="7"/>
  <c r="H12" i="7"/>
  <c r="H11" i="7"/>
  <c r="H10" i="7"/>
  <c r="H9" i="7"/>
  <c r="H8" i="7"/>
</calcChain>
</file>

<file path=xl/sharedStrings.xml><?xml version="1.0" encoding="utf-8"?>
<sst xmlns="http://schemas.openxmlformats.org/spreadsheetml/2006/main" count="1328" uniqueCount="454">
  <si>
    <t>Формат</t>
  </si>
  <si>
    <t>Цвет, наименование</t>
  </si>
  <si>
    <t>Вес</t>
  </si>
  <si>
    <t>Пал.</t>
  </si>
  <si>
    <t>Маш.</t>
  </si>
  <si>
    <t>м2</t>
  </si>
  <si>
    <t>NF 240/115/71</t>
  </si>
  <si>
    <r>
      <t xml:space="preserve">Возможен дополнительный распил кирпича пополам, </t>
    </r>
    <r>
      <rPr>
        <b/>
        <sz val="12"/>
        <color theme="1"/>
        <rFont val="Calibri"/>
        <family val="2"/>
        <charset val="204"/>
        <scheme val="minor"/>
      </rPr>
      <t>стоимость распила не учтена в цене.</t>
    </r>
  </si>
  <si>
    <t>Срок поставки по согласованию.</t>
  </si>
  <si>
    <t>Информация по доплатам за дополнительное место выгрузки и за поставку некратного предоставляется дополнительно по запросу.</t>
  </si>
  <si>
    <t>Spar NF 240/55/71</t>
  </si>
  <si>
    <t>DF 240/115/52</t>
  </si>
  <si>
    <t>Mod.290/90/40</t>
  </si>
  <si>
    <t>Mod.290/60/40</t>
  </si>
  <si>
    <t>Mod.290/90/52</t>
  </si>
  <si>
    <t>Mod.290/60/52</t>
  </si>
  <si>
    <t>Mod.290/90/71</t>
  </si>
  <si>
    <t>Mod.290/60/71</t>
  </si>
  <si>
    <t>WK81 Niederlausitzer Gelb</t>
  </si>
  <si>
    <t>WK810 Violettblau geflammt</t>
  </si>
  <si>
    <t>WK810K Violettblau geflammt Kohle</t>
  </si>
  <si>
    <t>WK810S Violettblau geflammt Spezial</t>
  </si>
  <si>
    <t xml:space="preserve">WK812 Blaurotbunt  </t>
  </si>
  <si>
    <t>WK813  Rotbraun nuanciert Fußs. Bes.</t>
  </si>
  <si>
    <t>WK814 Rotblaubunt</t>
  </si>
  <si>
    <t>WK815  Schwarzbunt Edelglanz</t>
  </si>
  <si>
    <t>WK815F Schwarzbunt Edelglanz bes. Fußs.</t>
  </si>
  <si>
    <t>WK817 Javagrün</t>
  </si>
  <si>
    <t>WK818 Lachsbraun geflammt</t>
  </si>
  <si>
    <t>WK819 Rubinbeige nuanciert</t>
  </si>
  <si>
    <t>WK820 Graphitschwarz</t>
  </si>
  <si>
    <t>WK821SF  Gelbbraunrot Spezial</t>
  </si>
  <si>
    <t>WK822 Schiefer blaubunt</t>
  </si>
  <si>
    <t>WK823 Morgenröte</t>
  </si>
  <si>
    <t>WK825 Violettschwarz</t>
  </si>
  <si>
    <t>WK829S  Schwarzblaubunt Spezial</t>
  </si>
  <si>
    <t>WK833  Braun</t>
  </si>
  <si>
    <t>WK833A   Schwarzbraun</t>
  </si>
  <si>
    <t>WK833AKS   Schwarzbraun Kohle Spezial</t>
  </si>
  <si>
    <t>WK834  Grau nuanciert</t>
  </si>
  <si>
    <t>WK834 EG Grau nuanciert Edelglanz</t>
  </si>
  <si>
    <t>WK834KS  Grau nuanciert Kohle Spezial</t>
  </si>
  <si>
    <t>WK835   Creme nuanciert</t>
  </si>
  <si>
    <t>WK835KS  Creme nuanciert Kohle Spezial</t>
  </si>
  <si>
    <t>WK836   Silbergrau nuanciert</t>
  </si>
  <si>
    <t>WK836KS   Silbergrau nuanciert Kohle Spezial</t>
  </si>
  <si>
    <t>WK837_06  Serie mondän</t>
  </si>
  <si>
    <t>WK837_06K Serie mondän Kohle</t>
  </si>
  <si>
    <t>WK837_06KS Serie mondän Kohle Spezial</t>
  </si>
  <si>
    <t>WK837_34  Serie mondän</t>
  </si>
  <si>
    <t>WK839 Alaska</t>
  </si>
  <si>
    <t>WK840  Kobalt Spezial geflammt</t>
  </si>
  <si>
    <t>WK841 Elfenbeigrau geflammt</t>
  </si>
  <si>
    <t>WK81SNiederlausitzerGelbSpezial</t>
  </si>
  <si>
    <t>WK81EGNiederlausitzerGelbEdelglanz</t>
  </si>
  <si>
    <t>WK83KNaturrotKohle</t>
  </si>
  <si>
    <t>WK84EGRotbraunbuntEdelglanz</t>
  </si>
  <si>
    <t>WK85EisenschmelzSchwarzbraun</t>
  </si>
  <si>
    <t>WK85EBrilliantSchwarz</t>
  </si>
  <si>
    <t>WK88KSLachsrotKohleSpezial</t>
  </si>
  <si>
    <t>WK813RotbraunnuanciertFußs.Bes.</t>
  </si>
  <si>
    <t>WK815FSchwarzbuntEdelglanzbes.Fußs.</t>
  </si>
  <si>
    <t>WK817Javagrün</t>
  </si>
  <si>
    <t>WK818Lachsbraungeflammt</t>
  </si>
  <si>
    <t>WK819Rubinbeigenuanciert</t>
  </si>
  <si>
    <t>WK82Graphitschwarz</t>
  </si>
  <si>
    <t>WK823Morgenröte</t>
  </si>
  <si>
    <t>WK829SSchwarzblaubuntSpezial</t>
  </si>
  <si>
    <t>WK833Braun</t>
  </si>
  <si>
    <t>WK833ASchwarzbraun</t>
  </si>
  <si>
    <t>WK834Graunuanciert</t>
  </si>
  <si>
    <t>WK836Silbergraunuanciert</t>
  </si>
  <si>
    <t>WK841Elfenbeigraugeflammt</t>
  </si>
  <si>
    <t>WK837_06Seriemondän</t>
  </si>
  <si>
    <t>WK837_06KSeriemondänKohle</t>
  </si>
  <si>
    <t>WK837_06KSSeriemondänKohleSpezial</t>
  </si>
  <si>
    <t>WK81S Niederlausitzer Gelb Spezial</t>
  </si>
  <si>
    <t>WK81EG Niederlausitzer Gelb Edelglanz</t>
  </si>
  <si>
    <t>WK82 Gelbbunt</t>
  </si>
  <si>
    <t xml:space="preserve">WK83 Naturrot  </t>
  </si>
  <si>
    <t xml:space="preserve">WK83K  Naturrot Kohle  </t>
  </si>
  <si>
    <t xml:space="preserve">WK83KS  Naturrot Kohle Spezial  </t>
  </si>
  <si>
    <t>WK83EG Rot Edelglanz</t>
  </si>
  <si>
    <t>WK84 Rotbraunbunt</t>
  </si>
  <si>
    <t>WK84EG Rotbraunbunt Edelglanz</t>
  </si>
  <si>
    <t>WK84S  Rotbraunbunt Spezial</t>
  </si>
  <si>
    <t>WK84KS  Rotbraunbunt Kohle Spezial</t>
  </si>
  <si>
    <t>WK85 Eisenschmelz Schwarzbraun</t>
  </si>
  <si>
    <t>WK85E Brilliant Schwarz</t>
  </si>
  <si>
    <t>WK85KS Eisenschmelz Schwarzbraun Kohle Spezial</t>
  </si>
  <si>
    <t>WK86 Hellbraunbunt</t>
  </si>
  <si>
    <t>WK86K  Hellbraunbunt Kohle</t>
  </si>
  <si>
    <t>WK86S  Hellbraunbunt Spezial</t>
  </si>
  <si>
    <t>WK86EG Hellbraunbunt Edelglanz</t>
  </si>
  <si>
    <t>WK87 Herbstlaub</t>
  </si>
  <si>
    <t>WK88 Lachsrot</t>
  </si>
  <si>
    <t>WK88K  Lachsrot Kohle</t>
  </si>
  <si>
    <t>WK88S  Lachsrot Spezial</t>
  </si>
  <si>
    <t>WK88KS Lachsrot Kohle Spezial</t>
  </si>
  <si>
    <t>WK810Violettblaugeflammt</t>
  </si>
  <si>
    <t>WK810KViolettblaugeflammtKohle</t>
  </si>
  <si>
    <t>WK85F  Eisenschmelz Schwarzbraun Fußs.</t>
  </si>
  <si>
    <t>WK837_34 Seriemondän</t>
  </si>
  <si>
    <t xml:space="preserve">Розн.цена, EUR/шт.с НДС, Москва </t>
  </si>
  <si>
    <t xml:space="preserve">Розн.цена, EUR/м2 с НДС, Москва </t>
  </si>
  <si>
    <t>PK 200х100х40</t>
  </si>
  <si>
    <t>WK110R40 Design Rot</t>
  </si>
  <si>
    <t>PK 200х100х50</t>
  </si>
  <si>
    <t>WK110R50 Design Rot</t>
  </si>
  <si>
    <t>PK 240х52х50</t>
  </si>
  <si>
    <t>WK100R Design Rot</t>
  </si>
  <si>
    <t>WK112RB40 Design Rot braun</t>
  </si>
  <si>
    <t>WK112RB50 Design Rot braun</t>
  </si>
  <si>
    <t>WK102RB Design Rot braun</t>
  </si>
  <si>
    <t>WK114BR40 Design Braun</t>
  </si>
  <si>
    <t>WK114BR50 Design Braun</t>
  </si>
  <si>
    <t>WK104BR Design Braun</t>
  </si>
  <si>
    <t>WK115DB40 Design Dunkel Braun</t>
  </si>
  <si>
    <t>WK115DB50 Design Dunkel Braun</t>
  </si>
  <si>
    <t>WK105DB Design Dunkel Braun</t>
  </si>
  <si>
    <t>WK116G40 Design Gelb</t>
  </si>
  <si>
    <t>WK116G50 Design Gelb</t>
  </si>
  <si>
    <t>WK106G Design Gelb</t>
  </si>
  <si>
    <t>WK113RBL40 Design Rot blau</t>
  </si>
  <si>
    <t>WK113RBL50 Design Rot blau</t>
  </si>
  <si>
    <t>WK103RBL Design Rot blau</t>
  </si>
  <si>
    <t>PK 40 200/100/40</t>
  </si>
  <si>
    <t xml:space="preserve">PK815  Schwarz-bunt Edelglanz </t>
  </si>
  <si>
    <t xml:space="preserve">PK81  Niederlausitzer Gelb </t>
  </si>
  <si>
    <t xml:space="preserve">PK82  Gelb-bunt </t>
  </si>
  <si>
    <t xml:space="preserve">PK83  Naturrot </t>
  </si>
  <si>
    <t xml:space="preserve">PK84  Rotbraun-bunt </t>
  </si>
  <si>
    <t xml:space="preserve">PK84S  Rotbraun-bunt Spezial </t>
  </si>
  <si>
    <t xml:space="preserve">PK85  Eisenschmelz Schwarzbraun </t>
  </si>
  <si>
    <t xml:space="preserve">PK86  Hellbraun-bunt </t>
  </si>
  <si>
    <t xml:space="preserve">PK86S  Hellbraun-bunt Spezial </t>
  </si>
  <si>
    <t xml:space="preserve">PK87  Herbstlaub </t>
  </si>
  <si>
    <t xml:space="preserve">PK88  Lachsrot </t>
  </si>
  <si>
    <t xml:space="preserve">PK88S  Lachsrot Spezial </t>
  </si>
  <si>
    <t xml:space="preserve">PK823  Morgenröte </t>
  </si>
  <si>
    <t xml:space="preserve">PK833  Braun </t>
  </si>
  <si>
    <t xml:space="preserve">PK833A   Schwarz- braun </t>
  </si>
  <si>
    <t xml:space="preserve">PK834   Grau nuanciert </t>
  </si>
  <si>
    <t>PK835  Creme nuanciert</t>
  </si>
  <si>
    <t xml:space="preserve">PK836   Silbergrau nuanciert </t>
  </si>
  <si>
    <t>PK 52 200/100/52</t>
  </si>
  <si>
    <t xml:space="preserve">PK84SG Rotbraun-bunt Spez.gerumpelt </t>
  </si>
  <si>
    <t xml:space="preserve">PK810  Violettblau geflammt </t>
  </si>
  <si>
    <t xml:space="preserve">PK815SG Schwarz-bunt Edelglanz gerumpelt </t>
  </si>
  <si>
    <t xml:space="preserve">PK835KS Creme nuanciert Kohle Spezial </t>
  </si>
  <si>
    <t xml:space="preserve">PK836KS Silbergrau nuanciert Kohle Spezial </t>
  </si>
  <si>
    <t xml:space="preserve">PK Riegel 240/55/52 </t>
  </si>
  <si>
    <t>PK Riegel 240/55/52</t>
  </si>
  <si>
    <t xml:space="preserve">PK836 Silbergrau nuanciert </t>
  </si>
  <si>
    <t>Размер, мм.</t>
  </si>
  <si>
    <t>Розн.цена, EUR/шт.с НДС, Москва</t>
  </si>
  <si>
    <t>WDF</t>
  </si>
  <si>
    <t>WK97 Westfälisch-bunt</t>
  </si>
  <si>
    <t>210x100x65</t>
  </si>
  <si>
    <t>WK913 Friesland/Regal blend</t>
  </si>
  <si>
    <t>WK920 Ruhrtal Mangan</t>
  </si>
  <si>
    <t>WK925 Havanna</t>
  </si>
  <si>
    <t>WK928 Netterden/Wenworth</t>
  </si>
  <si>
    <t>WK931 Alt Maasbrand</t>
  </si>
  <si>
    <t>WK935 Holstein Barock</t>
  </si>
  <si>
    <t>BS</t>
  </si>
  <si>
    <t>WK950 Midniht Blue*</t>
  </si>
  <si>
    <t>215x102x65</t>
  </si>
  <si>
    <t>WK951 Leeds</t>
  </si>
  <si>
    <t>WK953 Preston</t>
  </si>
  <si>
    <t>WK967 Zeeland</t>
  </si>
  <si>
    <t>WK988 Nizza</t>
  </si>
  <si>
    <t>WK998 Harewood Multi*</t>
  </si>
  <si>
    <t>WK952 Kent</t>
  </si>
  <si>
    <t>WK955 Yorkshire</t>
  </si>
  <si>
    <t>WK959 Monaco</t>
  </si>
  <si>
    <r>
      <rPr>
        <sz val="8"/>
        <color rgb="FF231F20"/>
        <rFont val="Montserrat ExtraBold"/>
        <charset val="204"/>
      </rPr>
      <t>Наименование</t>
    </r>
  </si>
  <si>
    <r>
      <rPr>
        <sz val="8"/>
        <color rgb="FF231F20"/>
        <rFont val="Montserrat ExtraBold"/>
        <charset val="204"/>
      </rPr>
      <t>Эскиз</t>
    </r>
  </si>
  <si>
    <r>
      <rPr>
        <sz val="8"/>
        <color rgb="FF231F20"/>
        <rFont val="Montserrat ExtraBold"/>
        <charset val="204"/>
      </rPr>
      <t>Тип</t>
    </r>
  </si>
  <si>
    <r>
      <rPr>
        <sz val="8"/>
        <color rgb="FF231F20"/>
        <rFont val="Montserrat ExtraBold"/>
        <charset val="204"/>
      </rPr>
      <t>Размер</t>
    </r>
  </si>
  <si>
    <r>
      <rPr>
        <sz val="8"/>
        <color rgb="FF231F20"/>
        <rFont val="Montserrat ExtraBold"/>
        <charset val="204"/>
      </rPr>
      <t>ед. изм.</t>
    </r>
  </si>
  <si>
    <r>
      <rPr>
        <sz val="8"/>
        <color rgb="FF231F20"/>
        <rFont val="Montserrat ExtraBold"/>
        <charset val="204"/>
      </rPr>
      <t>Вес  кг/ м2</t>
    </r>
  </si>
  <si>
    <r>
      <rPr>
        <sz val="8"/>
        <color rgb="FF231F20"/>
        <rFont val="Montserrat ExtraBold"/>
        <charset val="204"/>
      </rPr>
      <t>Расход шт./м2 (п.м.)</t>
    </r>
  </si>
  <si>
    <r>
      <rPr>
        <sz val="8"/>
        <color rgb="FF231F20"/>
        <rFont val="Montserrat ExtraBold"/>
        <charset val="204"/>
      </rPr>
      <t>Кол- во штук в упак.</t>
    </r>
  </si>
  <si>
    <r>
      <rPr>
        <sz val="8"/>
        <color rgb="FF231F20"/>
        <rFont val="Montserrat"/>
        <charset val="204"/>
      </rPr>
      <t>WKS31100</t>
    </r>
    <r>
      <rPr>
        <sz val="8"/>
        <rFont val="Montserrat"/>
        <charset val="204"/>
      </rPr>
      <t xml:space="preserve"> mittelgrau (упак напольной плитки ~ 0,8м2)</t>
    </r>
  </si>
  <si>
    <r>
      <rPr>
        <sz val="8"/>
        <color rgb="FF231F20"/>
        <rFont val="Montserrat"/>
        <charset val="204"/>
      </rPr>
      <t>плитка</t>
    </r>
  </si>
  <si>
    <r>
      <rPr>
        <sz val="8"/>
        <color rgb="FF231F20"/>
        <rFont val="Montserrat"/>
        <charset val="204"/>
      </rPr>
      <t>310x310x9,5</t>
    </r>
  </si>
  <si>
    <r>
      <rPr>
        <sz val="8"/>
        <color rgb="FF231F20"/>
        <rFont val="Montserrat"/>
        <charset val="204"/>
      </rPr>
      <t>м2</t>
    </r>
  </si>
  <si>
    <r>
      <rPr>
        <sz val="8"/>
        <color rgb="FF231F20"/>
        <rFont val="Montserrat"/>
        <charset val="204"/>
      </rPr>
      <t>ступень - флорентинер</t>
    </r>
  </si>
  <si>
    <r>
      <rPr>
        <sz val="8"/>
        <color rgb="FF231F20"/>
        <rFont val="Montserrat"/>
        <charset val="204"/>
      </rPr>
      <t>310х320х9,5</t>
    </r>
  </si>
  <si>
    <r>
      <rPr>
        <sz val="8"/>
        <color rgb="FF231F20"/>
        <rFont val="Montserrat"/>
        <charset val="204"/>
      </rPr>
      <t>шт</t>
    </r>
  </si>
  <si>
    <r>
      <rPr>
        <sz val="8"/>
        <color rgb="FF231F20"/>
        <rFont val="Montserrat"/>
        <charset val="204"/>
      </rPr>
      <t>угловая ступень - флорентинер</t>
    </r>
  </si>
  <si>
    <r>
      <rPr>
        <sz val="8"/>
        <color rgb="FF231F20"/>
        <rFont val="Montserrat"/>
        <charset val="204"/>
      </rPr>
      <t>320х320х9,5</t>
    </r>
  </si>
  <si>
    <t>WKS31110 hellgrau (упак напольной плитки ~ 0,8м2)</t>
  </si>
  <si>
    <t>WKS31130 scotch (упак напольной плитки ~ 0,8м2)</t>
  </si>
  <si>
    <r>
      <rPr>
        <sz val="8"/>
        <color rgb="FF231F20"/>
        <rFont val="Montserrat"/>
        <charset val="204"/>
      </rPr>
      <t>WKS31140 grau-</t>
    </r>
    <r>
      <rPr>
        <sz val="8"/>
        <rFont val="Montserrat"/>
        <charset val="204"/>
      </rPr>
      <t>braun (упак напольной плитки ~ 0,8м2)</t>
    </r>
  </si>
  <si>
    <t>WKS31150 cotto (упак напольной плитки ~ 0,8м2)</t>
  </si>
  <si>
    <r>
      <rPr>
        <sz val="8"/>
        <color rgb="FF231F20"/>
        <rFont val="Montserrat"/>
        <charset val="204"/>
      </rPr>
      <t>WKS31160</t>
    </r>
    <r>
      <rPr>
        <sz val="8"/>
        <rFont val="Montserrat"/>
        <charset val="204"/>
      </rPr>
      <t xml:space="preserve"> hellbeige (упак напольной плитки ~ 0,8м2</t>
    </r>
  </si>
  <si>
    <r>
      <rPr>
        <sz val="8"/>
        <color rgb="FF231F20"/>
        <rFont val="Montserrat"/>
        <charset val="204"/>
      </rPr>
      <t>WKS31170</t>
    </r>
    <r>
      <rPr>
        <sz val="8"/>
        <rFont val="Montserrat"/>
        <charset val="204"/>
      </rPr>
      <t xml:space="preserve"> dunkelgrau  (упак напольной плитки ~ 0,8м2)</t>
    </r>
  </si>
  <si>
    <r>
      <rPr>
        <sz val="8"/>
        <color rgb="FF231F20"/>
        <rFont val="Montserrat"/>
        <charset val="204"/>
      </rPr>
      <t>WKS31180</t>
    </r>
    <r>
      <rPr>
        <sz val="8"/>
        <rFont val="Montserrat"/>
        <charset val="204"/>
      </rPr>
      <t xml:space="preserve"> mocca (упак напольной плитки ~ 0,8м2)</t>
    </r>
  </si>
  <si>
    <r>
      <rPr>
        <sz val="11"/>
        <color rgb="FF231F20"/>
        <rFont val="Montserrat ExtraBold"/>
        <charset val="204"/>
      </rPr>
      <t>ГЛАЗУРОВАННАЯ СЕРИЯ "MONTMARTRE" WESTERWAELDER</t>
    </r>
  </si>
  <si>
    <r>
      <rPr>
        <sz val="8"/>
        <color rgb="FF231F20"/>
        <rFont val="Montserrat"/>
        <charset val="204"/>
      </rPr>
      <t>WKS31200</t>
    </r>
    <r>
      <rPr>
        <sz val="8"/>
        <rFont val="Montserrat"/>
        <charset val="204"/>
      </rPr>
      <t xml:space="preserve"> CottoBraun (упак напольной плитки ~ 0,8м2)</t>
    </r>
  </si>
  <si>
    <r>
      <rPr>
        <sz val="8"/>
        <color rgb="FF231F20"/>
        <rFont val="Montserrat"/>
        <charset val="204"/>
      </rPr>
      <t>WKS31210</t>
    </r>
    <r>
      <rPr>
        <sz val="8"/>
        <rFont val="Montserrat"/>
        <charset val="204"/>
      </rPr>
      <t xml:space="preserve"> Naturabeige (упак напольной плитки ~ 0,8м2)</t>
    </r>
  </si>
  <si>
    <r>
      <rPr>
        <sz val="8"/>
        <color rgb="FF231F20"/>
        <rFont val="Montserrat"/>
        <charset val="204"/>
      </rPr>
      <t>WKS31220</t>
    </r>
    <r>
      <rPr>
        <sz val="8"/>
        <rFont val="Montserrat"/>
        <charset val="204"/>
      </rPr>
      <t xml:space="preserve"> Zimtbraun (упак напольной плитки ~ 0,8м2)</t>
    </r>
  </si>
  <si>
    <r>
      <rPr>
        <sz val="8"/>
        <color rgb="FF231F20"/>
        <rFont val="Montserrat"/>
        <charset val="204"/>
      </rPr>
      <t>WKS31230</t>
    </r>
    <r>
      <rPr>
        <sz val="8"/>
        <rFont val="Montserrat"/>
        <charset val="204"/>
      </rPr>
      <t xml:space="preserve"> Steingrau (упак напольной плитки ~ 0,8м2)</t>
    </r>
  </si>
  <si>
    <r>
      <rPr>
        <sz val="8"/>
        <color rgb="FF231F20"/>
        <rFont val="Montserrat"/>
        <charset val="204"/>
      </rPr>
      <t>WKS31240</t>
    </r>
    <r>
      <rPr>
        <sz val="8"/>
        <rFont val="Montserrat"/>
        <charset val="204"/>
      </rPr>
      <t xml:space="preserve"> Moccabraun (упак напольной плитки ~ 0,8м2)</t>
    </r>
  </si>
  <si>
    <t>ГЛАЗУРОВАННАЯ СЕРИЯ "ATRIUM LOFT" WESTERWAELDER</t>
  </si>
  <si>
    <t>WKL31170 dunkelgrau  (упак напольной плитки ~ 0,8м2)</t>
  </si>
  <si>
    <r>
      <rPr>
        <sz val="8"/>
        <color rgb="FF231F20"/>
        <rFont val="Montserrat"/>
        <charset val="204"/>
      </rPr>
      <t>ступень - LOFT</t>
    </r>
  </si>
  <si>
    <r>
      <rPr>
        <sz val="8"/>
        <color rgb="FF231F20"/>
        <rFont val="Montserrat"/>
        <charset val="204"/>
      </rPr>
      <t>угловая ступень - LOFT</t>
    </r>
  </si>
  <si>
    <t>WKL31180 mocca (упак напольной плитки ~ 0,8м2)</t>
  </si>
  <si>
    <t>WKL31160 hellbeige (упак напольной плитки ~ 0,8м2)</t>
  </si>
  <si>
    <t>Тип</t>
  </si>
  <si>
    <r>
      <rPr>
        <sz val="8"/>
        <color rgb="FF231F20"/>
        <rFont val="Montserrat ExtraBold"/>
        <charset val="204"/>
      </rPr>
      <t>Размер, мм</t>
    </r>
  </si>
  <si>
    <t>Шт. в 1 кв.м.</t>
  </si>
  <si>
    <r>
      <rPr>
        <sz val="8"/>
        <color rgb="FF231F20"/>
        <rFont val="Montserrat ExtraBold"/>
        <charset val="204"/>
      </rPr>
      <t>Шт. в упак</t>
    </r>
  </si>
  <si>
    <r>
      <rPr>
        <sz val="8"/>
        <color rgb="FF231F20"/>
        <rFont val="Montserrat ExtraBold"/>
        <charset val="204"/>
      </rPr>
      <t>Кв.м./ упак.</t>
    </r>
  </si>
  <si>
    <r>
      <rPr>
        <sz val="8"/>
        <color rgb="FF231F20"/>
        <rFont val="Montserrat ExtraBold"/>
        <charset val="204"/>
      </rPr>
      <t>Кв.м. / паллете</t>
    </r>
  </si>
  <si>
    <r>
      <rPr>
        <sz val="8"/>
        <color rgb="FF231F20"/>
        <rFont val="Montserrat ExtraBold"/>
        <charset val="204"/>
      </rPr>
      <t>Вес кг/кв.м</t>
    </r>
  </si>
  <si>
    <r>
      <rPr>
        <sz val="8"/>
        <color rgb="FF231F20"/>
        <rFont val="Montserrat"/>
        <charset val="204"/>
      </rPr>
      <t>240х52х10</t>
    </r>
  </si>
  <si>
    <t xml:space="preserve">Серия
URBAN  </t>
  </si>
  <si>
    <t>WK122 BEIGE</t>
  </si>
  <si>
    <t>WK124 DUNKELGRAU</t>
  </si>
  <si>
    <t>Серия
URBAN LONG</t>
  </si>
  <si>
    <t>WK123 LONG GRAU</t>
  </si>
  <si>
    <t>468х40х10</t>
  </si>
  <si>
    <t>WK122 LONG BEIGE</t>
  </si>
  <si>
    <t>WK124 LONG DUNKELGRAU</t>
  </si>
  <si>
    <t>WK84KS Rotbraun- bunt Kohle Spezial</t>
  </si>
  <si>
    <t>240х71х15</t>
  </si>
  <si>
    <t>WK84S Rotbraun- bunt Spezial</t>
  </si>
  <si>
    <t>WK85KS Eisenschmelz- Schwarzbraun Kohle Spezial</t>
  </si>
  <si>
    <t>WK815  Schwarz-bunt Edelglanz</t>
  </si>
  <si>
    <t>РОЗ в евро / кв.м. с НДС, Москва</t>
  </si>
  <si>
    <t>Цена в евро / кв.м с НДС, Москва.</t>
  </si>
  <si>
    <t>РОЗ евро/ за ед. изм. с НДС, Москва</t>
  </si>
  <si>
    <t>*Цены с НДС и доставкой до Московского региона от 1 пал</t>
  </si>
  <si>
    <t>Цвет, наименование WK</t>
  </si>
  <si>
    <t>WK84 Rotbraun bunt</t>
  </si>
  <si>
    <t>WF 210/100/50</t>
  </si>
  <si>
    <r>
      <rPr>
        <sz val="8"/>
        <color rgb="FF231F20"/>
        <rFont val="Montserrat"/>
        <charset val="204"/>
      </rPr>
      <t>WKS31190</t>
    </r>
    <r>
      <rPr>
        <sz val="8"/>
        <rFont val="Montserrat"/>
        <charset val="204"/>
      </rPr>
      <t xml:space="preserve"> schwarz (упак напольной плитки ~ 0,8м2)</t>
    </r>
  </si>
  <si>
    <t>WKL31190 schwarz (упак напольной плитки ~ 0,8м2)</t>
  </si>
  <si>
    <t>WK121 ROT</t>
  </si>
  <si>
    <t>WK125 BRAUN</t>
  </si>
  <si>
    <t xml:space="preserve">Розн.цена, EUR/м2.с НДС, Москва </t>
  </si>
  <si>
    <t>Розн.цена, EUR/м2.с НДС, Москва</t>
  </si>
  <si>
    <t xml:space="preserve">290/90/71 </t>
  </si>
  <si>
    <t>PK815 Schwarzbunt Edelglanz полнотел.</t>
  </si>
  <si>
    <t>WK958 Cortes</t>
  </si>
  <si>
    <t>*Цены с НДС и доставкой до Московского региона от 1 упак</t>
  </si>
  <si>
    <t>WK123 GRAU</t>
  </si>
  <si>
    <t>310х307х9,5</t>
  </si>
  <si>
    <t>307х307х9,5</t>
  </si>
  <si>
    <t>**Цены с НДС и доставкой до Московского региона от 1 фуры (Наполнение может содержать разные артикулы кратно палетам)</t>
  </si>
  <si>
    <t>**Цены с НДС и доставкой до Московского региона от 3 фур  (Наполнение может содержать разные артикулы кратно палетам)</t>
  </si>
  <si>
    <t>WK1311 Rot</t>
  </si>
  <si>
    <t>WK1337 Brick Spezial</t>
  </si>
  <si>
    <t>WK1361 Beige</t>
  </si>
  <si>
    <t>240х71х10</t>
  </si>
  <si>
    <t>290х52х10</t>
  </si>
  <si>
    <t>WK833A Schwarzbraun</t>
  </si>
  <si>
    <t>WK815 Schwarzbunt Edelglanz</t>
  </si>
  <si>
    <t>WK84KS Rotbraunbunt Kohle Spezial</t>
  </si>
  <si>
    <t>WK84S Rotbraunbunt Spezial</t>
  </si>
  <si>
    <t>WK86K Hellbraun bunt Kohle</t>
  </si>
  <si>
    <t>WK88K Lachsrot Kohle</t>
  </si>
  <si>
    <t>WK821SF Gelb braun rot Spezial</t>
  </si>
  <si>
    <t>WK834EG Graunuanciert Edelglanz</t>
  </si>
  <si>
    <t>WK83 Naturrot</t>
  </si>
  <si>
    <t>WK83EG Naturrot Edelglanz</t>
  </si>
  <si>
    <t>WK83KS Naturrot Kohle Spezial</t>
  </si>
  <si>
    <t>WK84KS Rotbraun bunt Kohle Spezial</t>
  </si>
  <si>
    <t>WK840 Kobalt Spezialgeflammt</t>
  </si>
  <si>
    <t>WK85KS Eisenschmelz Schwarz braun Kohle Spezial</t>
  </si>
  <si>
    <t>WK86S Hellbraunbunt Spezial</t>
  </si>
  <si>
    <t>WK88S Lachsrot Spezial</t>
  </si>
  <si>
    <t>WK812 Blaurotbunt</t>
  </si>
  <si>
    <t>WK822 Schieferblaubunt</t>
  </si>
  <si>
    <t>WK825 Violett schwarz</t>
  </si>
  <si>
    <t>WK833AKS Schwarzbraun Kohle Spezial</t>
  </si>
  <si>
    <t>WK834KS Graunuanciert Kohle Spezial</t>
  </si>
  <si>
    <t>WK835 Crème nuanciert</t>
  </si>
  <si>
    <t>WK835KS Crème nuanciert Kohle Spezial</t>
  </si>
  <si>
    <t>WK836KS Silber grau nuanciert Kohle Spezial</t>
  </si>
  <si>
    <t>240х52х10</t>
  </si>
  <si>
    <t>**Цены с НДС и доставкой до Московского региона от 3 фур (Наполнение может содержать разные артикулы кратно палетам)</t>
  </si>
  <si>
    <t xml:space="preserve">WK131 Nebelweiss </t>
  </si>
  <si>
    <t xml:space="preserve">WK132 Tiefrot </t>
  </si>
  <si>
    <t xml:space="preserve">WK133 Steingrau </t>
  </si>
  <si>
    <t xml:space="preserve">WK134 Graphit </t>
  </si>
  <si>
    <t xml:space="preserve">WK141 EIS </t>
  </si>
  <si>
    <t xml:space="preserve">WK142 FJORD  </t>
  </si>
  <si>
    <t xml:space="preserve">WK143 MUSKAT </t>
  </si>
  <si>
    <t xml:space="preserve">WK144 FROST </t>
  </si>
  <si>
    <t xml:space="preserve">PK833A Schwarz- braun </t>
  </si>
  <si>
    <t xml:space="preserve">PK810 Violettblau geflammt </t>
  </si>
  <si>
    <t>PK835 Creme nuanciert</t>
  </si>
  <si>
    <t xml:space="preserve">PK834 Grau nuanciert </t>
  </si>
  <si>
    <t xml:space="preserve">PK833 Braun </t>
  </si>
  <si>
    <t xml:space="preserve">PK815 Schwarz-bunt Edelglanz </t>
  </si>
  <si>
    <t xml:space="preserve">PK823 Morgenröte </t>
  </si>
  <si>
    <t xml:space="preserve">PK87 Herbstlaub </t>
  </si>
  <si>
    <t xml:space="preserve">PK88 Lachsrot </t>
  </si>
  <si>
    <t xml:space="preserve">PK88S Lachsrot Spezial </t>
  </si>
  <si>
    <t xml:space="preserve">PK86S Hellbraun-bunt Spezial </t>
  </si>
  <si>
    <t xml:space="preserve">PK86 Hellbraun-bunt </t>
  </si>
  <si>
    <t xml:space="preserve">PK81-Eco  Niederlausitzer Gelb </t>
  </si>
  <si>
    <t xml:space="preserve">PK82-Eco Gelb-bunt </t>
  </si>
  <si>
    <t xml:space="preserve">PK83-Eco  Naturrot </t>
  </si>
  <si>
    <t xml:space="preserve">PK84-Eco  Rotbraun-bunt </t>
  </si>
  <si>
    <t xml:space="preserve">PK84S-Eco  Rotbraun-bunt Spezial </t>
  </si>
  <si>
    <t xml:space="preserve">PK810-Eco   Violettblau geflammt </t>
  </si>
  <si>
    <t xml:space="preserve">PK86S-Eco Hellbraun-bunt Spezial </t>
  </si>
  <si>
    <t xml:space="preserve">PK815-Eco  Schwarz-bunt Edelglanz </t>
  </si>
  <si>
    <t xml:space="preserve">PK88S-Eco Lachsrot Spezial </t>
  </si>
  <si>
    <t xml:space="preserve">PK88-Eco Lachsrot </t>
  </si>
  <si>
    <t xml:space="preserve">PK87-Eco Herbstlaub </t>
  </si>
  <si>
    <t xml:space="preserve">PK833A-Eco Schwarz- braun </t>
  </si>
  <si>
    <t xml:space="preserve">PK85-Eco Eisenschmelz Schwarzbraun </t>
  </si>
  <si>
    <t xml:space="preserve">PK86-Eco Hellbraun-bunt </t>
  </si>
  <si>
    <t xml:space="preserve">PK836-Eco Silbergrau nuanciert </t>
  </si>
  <si>
    <t xml:space="preserve">PK834-Eco Grau nuanciert </t>
  </si>
  <si>
    <t>WK103RBL-ECO Design Rot blau</t>
  </si>
  <si>
    <t>WK105DB-ECO Design Dunkel Braun</t>
  </si>
  <si>
    <t>WK104BR-ECO Design Braun</t>
  </si>
  <si>
    <t>WK100R-ECO Design Rot</t>
  </si>
  <si>
    <t>WK102RB-ECO Design Rot braun</t>
  </si>
  <si>
    <t>WK925-ECO Havanna</t>
  </si>
  <si>
    <t>210x50x65</t>
  </si>
  <si>
    <t>ECO</t>
  </si>
  <si>
    <t>WK97-ECO Westfälisch-bunt</t>
  </si>
  <si>
    <t>WK913-ECO Friesland/Regal blend</t>
  </si>
  <si>
    <t>WK920-ECO Ruhrtal Mangan</t>
  </si>
  <si>
    <t>WK928-ECO Netterden/Wenworth</t>
  </si>
  <si>
    <t>WK931-ECO Alt Maasbrand</t>
  </si>
  <si>
    <t>WK935-ECO Holstein Barock</t>
  </si>
  <si>
    <t>WK950-ECO Midniht Blue*</t>
  </si>
  <si>
    <t>WK951-ECO Leeds</t>
  </si>
  <si>
    <t>WK953-ECO Preston</t>
  </si>
  <si>
    <t>WK967-ECO Zeeland</t>
  </si>
  <si>
    <t>WK988-ECO Nizza</t>
  </si>
  <si>
    <t>WK998-ECO Harewood Multi*</t>
  </si>
  <si>
    <t>WK952-ECO Kent</t>
  </si>
  <si>
    <t>WK955-ECO Yorkshire</t>
  </si>
  <si>
    <t>WK959-ECO Monaco</t>
  </si>
  <si>
    <t>WK958-ECO Cortes</t>
  </si>
  <si>
    <t>Handformverblender WDF / BS 210x100x65 / 215x102x65 КУРС ЦБ+3%</t>
  </si>
  <si>
    <r>
      <rPr>
        <sz val="11"/>
        <color rgb="FF231F20"/>
        <rFont val="Montserrat ExtraBold"/>
        <charset val="204"/>
      </rPr>
      <t>ГЛАЗУРОВАННАЯ СЕРИЯ "ATRIUM" WESTERWAELDER</t>
    </r>
    <r>
      <rPr>
        <sz val="11"/>
        <rFont val="Montserrat ExtraBold"/>
        <charset val="204"/>
      </rPr>
      <t xml:space="preserve"> </t>
    </r>
  </si>
  <si>
    <t>КУРС ЦБ+3%</t>
  </si>
  <si>
    <t>Формат, мм.</t>
  </si>
  <si>
    <t>Вес, 1шт</t>
  </si>
  <si>
    <t>Пал</t>
  </si>
  <si>
    <t>510x102x40</t>
  </si>
  <si>
    <t>Antique Rome VERONA</t>
  </si>
  <si>
    <t>Antique Rome BARI</t>
  </si>
  <si>
    <t>Antique Rome PISA</t>
  </si>
  <si>
    <t>Antique Rome OLBIA</t>
  </si>
  <si>
    <t>Antique Rome LAZIO</t>
  </si>
  <si>
    <t>Antique Rome SIENA</t>
  </si>
  <si>
    <t>Antique Rome KATANYA</t>
  </si>
  <si>
    <t>Antique Rome CAPUA</t>
  </si>
  <si>
    <t>Antique Rome GENEVA</t>
  </si>
  <si>
    <t>Antique Rome MILANO</t>
  </si>
  <si>
    <t>Antique Rome OSTIA</t>
  </si>
  <si>
    <t>Antique Rome SICILY</t>
  </si>
  <si>
    <t>Antique Rome MODENA</t>
  </si>
  <si>
    <t>Antique Rome POMPEI</t>
  </si>
  <si>
    <t>Antique Rome SAVONA</t>
  </si>
  <si>
    <t>Antique Rome VENICE</t>
  </si>
  <si>
    <t>Antique Rome ROME</t>
  </si>
  <si>
    <t>Antique Rome FLORANCE</t>
  </si>
  <si>
    <t>Antique Rome CARRARA</t>
  </si>
  <si>
    <t>**Цены с НДС и доставкой до Московского региона от 1 фуры  (Наполнение может содержать разные артикулы кратно палетам)</t>
  </si>
  <si>
    <t>Серия
BRICK LOFT</t>
  </si>
  <si>
    <t>WK570 Sand</t>
  </si>
  <si>
    <t>WK571 Vanille</t>
  </si>
  <si>
    <t>WK572 Taupe</t>
  </si>
  <si>
    <t>WK574 Hellgrau</t>
  </si>
  <si>
    <t>WK575 Felsgrau</t>
  </si>
  <si>
    <t>WK576 Anthrazit</t>
  </si>
  <si>
    <t>WK573 Ziegel</t>
  </si>
  <si>
    <t xml:space="preserve">Серия
BRICK LOFT LONG </t>
  </si>
  <si>
    <t>WK572 LONG Taupe</t>
  </si>
  <si>
    <t>WK573 LONG Ziegel</t>
  </si>
  <si>
    <t>WK574 LONG Hellgrau</t>
  </si>
  <si>
    <t>WK575 LONG Felsgrau</t>
  </si>
  <si>
    <t>WK570 LONG Sand</t>
  </si>
  <si>
    <t>WK576 LONG Anthrazit</t>
  </si>
  <si>
    <t>WK571 LONG Vanille</t>
  </si>
  <si>
    <t>Серия
PRIMA</t>
  </si>
  <si>
    <t>WK033 Kansas</t>
  </si>
  <si>
    <t>WK037 Bardolino</t>
  </si>
  <si>
    <t>WK492 Capri</t>
  </si>
  <si>
    <t>290х52х12</t>
  </si>
  <si>
    <t>WK005 Messina</t>
  </si>
  <si>
    <t>WK007 Siena</t>
  </si>
  <si>
    <t>WK002 Bergamo</t>
  </si>
  <si>
    <t>Серия
PRIMA LONG</t>
  </si>
  <si>
    <t>WK033 LONG Kansas</t>
  </si>
  <si>
    <t>WK011 LONG Aprilia</t>
  </si>
  <si>
    <t>WK1310  Grau</t>
  </si>
  <si>
    <t>240х71х12</t>
  </si>
  <si>
    <t>Серия
PRESTIGE под заказ от 1000м2</t>
  </si>
  <si>
    <t xml:space="preserve">Серия
YORK под заказ от 1000м2 </t>
  </si>
  <si>
    <t>Серия KLINKER BRICK</t>
  </si>
  <si>
    <t>Серия
KOPENHAGEN под заказ от 1000м2</t>
  </si>
  <si>
    <t>PK 200х100х18</t>
  </si>
  <si>
    <t>WK110R18 Design Rot</t>
  </si>
  <si>
    <t>PK 240х52х22</t>
  </si>
  <si>
    <t>PK 18 200/100/18</t>
  </si>
  <si>
    <r>
      <rPr>
        <sz val="8"/>
        <color rgb="FF231F20"/>
        <rFont val="Montserrat ExtraBold"/>
        <charset val="204"/>
      </rPr>
      <t>Шт. в 1 кв.м.</t>
    </r>
  </si>
  <si>
    <r>
      <rPr>
        <sz val="8"/>
        <color rgb="FF231F20"/>
        <rFont val="Montserrat ExtraBold"/>
        <charset val="204"/>
      </rPr>
      <t>Шт. / пал- лете</t>
    </r>
  </si>
  <si>
    <t>Вес кг/ шт</t>
  </si>
  <si>
    <r>
      <rPr>
        <sz val="8"/>
        <color rgb="FF231F20"/>
        <rFont val="Montserrat ExtraBold"/>
        <charset val="204"/>
      </rPr>
      <t>Вес кг/ кв.м</t>
    </r>
  </si>
  <si>
    <t>Цена в руб / кв.м.</t>
  </si>
  <si>
    <r>
      <rPr>
        <sz val="9"/>
        <color rgb="FF231F20"/>
        <rFont val="Montserrat"/>
        <charset val="204"/>
      </rPr>
      <t>Серия IRON</t>
    </r>
  </si>
  <si>
    <t>UX16 Desert</t>
  </si>
  <si>
    <r>
      <rPr>
        <sz val="9"/>
        <color rgb="FF231F20"/>
        <rFont val="Montserrat"/>
        <charset val="204"/>
      </rPr>
      <t>240х52х12</t>
    </r>
  </si>
  <si>
    <t>UX15 Black Iron</t>
  </si>
  <si>
    <t>UX18 Grey Diamond</t>
  </si>
  <si>
    <t>UX17  Red Castle</t>
  </si>
  <si>
    <r>
      <rPr>
        <sz val="9"/>
        <color rgb="FF231F20"/>
        <rFont val="Montserrat"/>
        <charset val="204"/>
      </rPr>
      <t xml:space="preserve">Серия </t>
    </r>
    <r>
      <rPr>
        <sz val="9"/>
        <rFont val="Montserrat"/>
        <charset val="204"/>
      </rPr>
      <t xml:space="preserve">FUSION </t>
    </r>
  </si>
  <si>
    <t>UX21 Titan</t>
  </si>
  <si>
    <t>UX22 Stone</t>
  </si>
  <si>
    <t>UX23 Platinum</t>
  </si>
  <si>
    <t>UX24 bronze</t>
  </si>
  <si>
    <r>
      <rPr>
        <sz val="9"/>
        <color rgb="FF231F20"/>
        <rFont val="Montserrat"/>
        <charset val="204"/>
      </rPr>
      <t>Серия MOON</t>
    </r>
    <r>
      <rPr>
        <sz val="9"/>
        <rFont val="Montserrat"/>
        <charset val="204"/>
      </rPr>
      <t xml:space="preserve"> </t>
    </r>
  </si>
  <si>
    <t>UX31 Moon river</t>
  </si>
  <si>
    <t>UX32 moonstone</t>
  </si>
  <si>
    <t>UX33 moon road</t>
  </si>
  <si>
    <t>UX34 white moon</t>
  </si>
  <si>
    <r>
      <rPr>
        <sz val="9"/>
        <color rgb="FF231F20"/>
        <rFont val="Montserrat"/>
        <charset val="204"/>
      </rPr>
      <t>Натуральная рядовая плитка 11 мм</t>
    </r>
  </si>
  <si>
    <t>UX22 braun</t>
  </si>
  <si>
    <r>
      <rPr>
        <sz val="9"/>
        <color rgb="FF231F20"/>
        <rFont val="Montserrat"/>
        <charset val="204"/>
      </rPr>
      <t>240х71х11</t>
    </r>
  </si>
  <si>
    <t>UX24 Grey</t>
  </si>
  <si>
    <t>UX47R Black Grey</t>
  </si>
  <si>
    <r>
      <rPr>
        <sz val="9"/>
        <color rgb="FF231F20"/>
        <rFont val="Montserrat"/>
        <charset val="204"/>
      </rPr>
      <t>Натуральная тротуарная
плитка 16мм
(с ласточкиным хвостом)</t>
    </r>
  </si>
  <si>
    <t>UX3316 Red</t>
  </si>
  <si>
    <r>
      <rPr>
        <sz val="9"/>
        <color rgb="FF231F20"/>
        <rFont val="Montserrat"/>
        <charset val="204"/>
      </rPr>
      <t>200x100x16</t>
    </r>
  </si>
  <si>
    <t>UX2116 Beige</t>
  </si>
  <si>
    <t>UX2216 Braun</t>
  </si>
  <si>
    <t>UX2416 Grey</t>
  </si>
  <si>
    <t>UX4716 Black Grey</t>
  </si>
  <si>
    <t>Прайс-лист РОЗ Фасадная плитка Westerwälder klinker
действительно с 01.05.2023 до 30.06.2023 г.</t>
  </si>
  <si>
    <t>СКЛАДСКОЙ АССОРТИМЕНТ, КУРС ЦБ 95руб</t>
  </si>
  <si>
    <t>СКЛАДСКОЙ АССОРТИМЕНТ КУРС ЦБ 95руб</t>
  </si>
  <si>
    <t>СКЛАДСКОЙ АССОРТИМЕНТ КУРС ЦБ+3%</t>
  </si>
  <si>
    <t>действительно с 01.05.2026 до 31.07.2026</t>
  </si>
  <si>
    <t>Прайс-лист РОЗ Ступени Westerwälder klinker 
действительно с 01.05.2026 до 31.07.2026</t>
  </si>
  <si>
    <t xml:space="preserve">Прайс-лист РОЗ Ригельный кирпич Westerwälder klinker действительно с 01.05.2026 до 31.07.2026
</t>
  </si>
  <si>
    <t>Прайс-лист РОЗ Брусчатка Westerwälder klinker
действительно с 01.05.2026 до 31.07.2026</t>
  </si>
  <si>
    <t>Прайс-лист РОЗ Клинкерный кирпич Westerwälder klinker
действительно с 01.05.2026 до 31.07.2026</t>
  </si>
  <si>
    <t>Прайс-лист РОЗ фасадная и тротуарная плитка Uniсeramix с 01.05.2026 до 31.07.2026</t>
  </si>
  <si>
    <t>Прайс-лист РОЗ Кирпич ручной формовка, ригельный кирпич Westerwälder klinker
действительно с 08.06.2026 до 31.07.2026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</si>
</sst>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_р_._-;\-* #,##0.00_р_._-;_-* \-??_р_._-;_-@_-"/>
    <numFmt numFmtId="165" formatCode="0.000"/>
    <numFmt numFmtId="166" formatCode="#,##0.00\ [$€-1]"/>
    <numFmt numFmtId="167" formatCode="* #,##0.000&quot;    &quot;;\-* #,##0.000&quot;    &quot;;* \-#&quot;    &quot;;@\ "/>
    <numFmt numFmtId="168" formatCode="#,##0.00&quot;    &quot;;\-#,##0.00&quot;    &quot;;\-#&quot;    &quot;;@\ "/>
    <numFmt numFmtId="169" formatCode="0.0"/>
    <numFmt numFmtId="170" formatCode="_-[$€-2]\ * #,##0.00_-;\-[$€-2]\ * #,##0.00_-;_-[$€-2]\ * &quot;-&quot;??_-;_-@_-"/>
    <numFmt numFmtId="171" formatCode="_-* #,##0.000\ _₽_-;\-* #,##0.000\ _₽_-;_-* &quot;-&quot;???\ _₽_-;_-@_-"/>
    <numFmt numFmtId="172" formatCode="_-* #,##0.00\ _₽_-;\-* #,##0.00\ _₽_-;_-* &quot;-&quot;???\ _₽_-;_-@_-"/>
    <numFmt numFmtId="173" formatCode="_-[$€-2]\ * #,##0.000_-;\-[$€-2]\ * #,##0.000_-;_-[$€-2]\ * &quot;-&quot;??_-;_-@_-"/>
    <numFmt numFmtId="174" formatCode="_-[$€-2]\ * #,##0.000_-;\-[$€-2]\ * #,##0.000_-;_-[$€-2]\ * &quot;-&quot;???_-;_-@_-"/>
    <numFmt numFmtId="175" formatCode="0.0000"/>
    <numFmt numFmtId="176" formatCode="0.000\ &quot;€/Adet&quot;"/>
  </numFmts>
  <fonts count="56" x14ac:knownFonts="1"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1"/>
      <color rgb="FF7F7F7F"/>
      <name val="Montserrat"/>
      <family val="2"/>
      <charset val="204"/>
    </font>
    <font>
      <sz val="10"/>
      <color theme="1"/>
      <name val="Arial"/>
      <family val="2"/>
      <charset val="204"/>
    </font>
    <font>
      <sz val="8"/>
      <name val="Montserrat ExtraBold"/>
      <charset val="204"/>
    </font>
    <font>
      <sz val="8"/>
      <color rgb="FF231F20"/>
      <name val="Montserrat ExtraBold"/>
      <charset val="204"/>
    </font>
    <font>
      <sz val="11"/>
      <name val="Montserrat ExtraBold"/>
      <charset val="204"/>
    </font>
    <font>
      <sz val="11"/>
      <color rgb="FF231F20"/>
      <name val="Montserrat ExtraBold"/>
      <charset val="204"/>
    </font>
    <font>
      <sz val="8"/>
      <name val="Montserrat"/>
      <charset val="204"/>
    </font>
    <font>
      <sz val="8"/>
      <color rgb="FF231F20"/>
      <name val="Montserrat"/>
      <charset val="204"/>
    </font>
    <font>
      <sz val="10"/>
      <color rgb="FF000000"/>
      <name val="Montserrat"/>
      <charset val="204"/>
    </font>
    <font>
      <b/>
      <sz val="10"/>
      <color rgb="FF000000"/>
      <name val="Montserrat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color rgb="FFFD0303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name val="Montserrat"/>
      <charset val="204"/>
    </font>
    <font>
      <b/>
      <sz val="10"/>
      <color rgb="FF231F20"/>
      <name val="Montserrat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231F20"/>
      <name val="Montserrat ExtraBold"/>
      <charset val="204"/>
    </font>
    <font>
      <sz val="12"/>
      <color theme="1"/>
      <name val="Montserrat"/>
      <charset val="204"/>
    </font>
    <font>
      <sz val="9"/>
      <name val="Montserrat"/>
      <charset val="204"/>
    </font>
    <font>
      <sz val="9"/>
      <color rgb="FF231F20"/>
      <name val="Montserrat"/>
      <charset val="204"/>
    </font>
    <font>
      <b/>
      <sz val="12"/>
      <color rgb="FF000000"/>
      <name val="Montserrat"/>
      <charset val="204"/>
    </font>
    <font>
      <sz val="12"/>
      <color rgb="FFFF0000"/>
      <name val="Calibri"/>
      <family val="2"/>
      <charset val="204"/>
      <scheme val="minor"/>
    </font>
    <font>
      <sz val="8"/>
      <color rgb="FFFF0000"/>
      <name val="Montserrat ExtraBold"/>
      <charset val="204"/>
    </font>
    <font>
      <sz val="11"/>
      <color rgb="FFFF0000"/>
      <name val="Montserrat ExtraBold"/>
      <charset val="204"/>
    </font>
    <font>
      <sz val="8"/>
      <color rgb="FFFF0000"/>
      <name val="Montserrat"/>
      <charset val="204"/>
    </font>
    <font>
      <sz val="10"/>
      <color rgb="FFFF0000"/>
      <name val="Montserrat ExtraBold"/>
      <charset val="204"/>
    </font>
    <font>
      <sz val="9"/>
      <color rgb="FFFF0000"/>
      <name val="Montserrat"/>
      <charset val="204"/>
    </font>
    <font>
      <b/>
      <sz val="9"/>
      <color theme="1"/>
      <name val="Montserrat"/>
      <charset val="204"/>
    </font>
    <font>
      <b/>
      <sz val="9"/>
      <color rgb="FFFF0000"/>
      <name val="Montserrat"/>
      <charset val="204"/>
    </font>
    <font>
      <sz val="11"/>
      <color theme="1"/>
      <name val="Montserrat"/>
      <charset val="204"/>
    </font>
    <font>
      <sz val="11"/>
      <color rgb="FFFF0000"/>
      <name val="Montserrat"/>
      <charset val="204"/>
    </font>
    <font>
      <sz val="11"/>
      <name val="Montserrat"/>
      <charset val="204"/>
    </font>
    <font>
      <b/>
      <sz val="11"/>
      <color rgb="FF000000"/>
      <name val="Montserrat"/>
      <charset val="204"/>
    </font>
    <font>
      <sz val="10"/>
      <name val="Montserrat"/>
      <charset val="204"/>
    </font>
    <font>
      <sz val="10"/>
      <color rgb="FFFF0000"/>
      <name val="Montserrat"/>
      <charset val="204"/>
    </font>
    <font>
      <b/>
      <sz val="5"/>
      <color rgb="FF000000"/>
      <name val="Montserrat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9"/>
      <color rgb="FFFF0000"/>
      <name val="Calibri"/>
      <family val="2"/>
      <charset val="204"/>
      <scheme val="minor"/>
    </font>
    <font>
      <sz val="9"/>
      <color rgb="FFFF0000"/>
      <name val="Montserrat ExtraBold"/>
      <charset val="204"/>
    </font>
    <font>
      <sz val="11"/>
      <color rgb="FFFF0000"/>
      <name val="Montserrat Black"/>
      <charset val="204"/>
    </font>
    <font>
      <sz val="14"/>
      <color rgb="FFFF0000"/>
      <name val="Montserrat Black"/>
      <charset val="204"/>
    </font>
    <font>
      <sz val="8"/>
      <color rgb="FF000000"/>
      <name val="Montserrat"/>
      <charset val="204"/>
    </font>
    <font>
      <sz val="10"/>
      <color theme="1"/>
      <name val="Montserrat"/>
      <charset val="204"/>
    </font>
  </fonts>
  <fills count="4">
    <fill>
      <patternFill patternType="none"/>
    </fill>
    <fill>
      <patternFill patternType="gray125"/>
    </fill>
    <fill>
      <patternFill patternType="solid">
        <fgColor rgb="FFFD0303"/>
        <bgColor rgb="FFD8D8D8"/>
      </patternFill>
    </fill>
    <fill>
      <patternFill patternType="solid">
        <fgColor rgb="FFE6E7E8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164" fontId="1" fillId="0" borderId="0" applyBorder="0" applyProtection="0"/>
    <xf numFmtId="0" fontId="5" fillId="0" borderId="0"/>
    <xf numFmtId="168" fontId="2" fillId="0" borderId="0"/>
    <xf numFmtId="0" fontId="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65" fontId="3" fillId="0" borderId="0" xfId="2" applyNumberFormat="1" applyFont="1" applyBorder="1" applyAlignment="1" applyProtection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top" wrapText="1" shrinkToFit="1"/>
    </xf>
    <xf numFmtId="0" fontId="3" fillId="0" borderId="1" xfId="1" applyFont="1" applyBorder="1" applyAlignment="1">
      <alignment horizontal="center" vertical="center"/>
    </xf>
    <xf numFmtId="165" fontId="3" fillId="0" borderId="1" xfId="2" applyNumberFormat="1" applyFont="1" applyBorder="1" applyAlignment="1" applyProtection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2" xfId="1" applyFont="1" applyBorder="1"/>
    <xf numFmtId="2" fontId="3" fillId="0" borderId="2" xfId="2" applyNumberFormat="1" applyFont="1" applyBorder="1" applyAlignment="1" applyProtection="1">
      <alignment horizontal="center" vertical="center"/>
    </xf>
    <xf numFmtId="1" fontId="3" fillId="0" borderId="2" xfId="2" applyNumberFormat="1" applyFont="1" applyBorder="1" applyAlignment="1" applyProtection="1">
      <alignment horizontal="center" vertical="center"/>
    </xf>
    <xf numFmtId="165" fontId="3" fillId="0" borderId="2" xfId="2" applyNumberFormat="1" applyFont="1" applyBorder="1" applyAlignment="1" applyProtection="1">
      <alignment horizontal="center" vertical="center"/>
    </xf>
    <xf numFmtId="4" fontId="2" fillId="0" borderId="2" xfId="1" applyNumberFormat="1" applyFont="1" applyBorder="1" applyAlignment="1">
      <alignment horizontal="center" vertical="center"/>
    </xf>
    <xf numFmtId="167" fontId="3" fillId="0" borderId="2" xfId="2" applyNumberFormat="1" applyFont="1" applyBorder="1" applyAlignment="1" applyProtection="1">
      <alignment vertical="center"/>
    </xf>
    <xf numFmtId="0" fontId="4" fillId="0" borderId="1" xfId="1" applyFont="1" applyBorder="1"/>
    <xf numFmtId="2" fontId="3" fillId="0" borderId="1" xfId="2" applyNumberFormat="1" applyFont="1" applyBorder="1" applyAlignment="1" applyProtection="1">
      <alignment horizontal="center" vertical="center"/>
    </xf>
    <xf numFmtId="1" fontId="3" fillId="0" borderId="1" xfId="2" applyNumberFormat="1" applyFont="1" applyBorder="1" applyAlignment="1" applyProtection="1">
      <alignment horizontal="center" vertical="center"/>
    </xf>
    <xf numFmtId="0" fontId="3" fillId="0" borderId="0" xfId="1" applyFont="1" applyAlignment="1">
      <alignment horizontal="center" vertical="center" wrapText="1" shrinkToFit="1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 shrinkToFit="1"/>
    </xf>
    <xf numFmtId="1" fontId="3" fillId="0" borderId="1" xfId="1" applyNumberFormat="1" applyFont="1" applyBorder="1" applyAlignment="1">
      <alignment horizontal="center" vertical="center" wrapText="1" shrinkToFit="1"/>
    </xf>
    <xf numFmtId="165" fontId="3" fillId="0" borderId="1" xfId="1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 vertical="top"/>
    </xf>
    <xf numFmtId="166" fontId="3" fillId="0" borderId="1" xfId="1" applyNumberFormat="1" applyFont="1" applyBorder="1" applyAlignment="1">
      <alignment horizontal="center" vertical="center" wrapText="1" shrinkToFit="1"/>
    </xf>
    <xf numFmtId="0" fontId="4" fillId="0" borderId="3" xfId="1" applyFont="1" applyBorder="1"/>
    <xf numFmtId="165" fontId="3" fillId="0" borderId="3" xfId="2" applyNumberFormat="1" applyFont="1" applyBorder="1" applyAlignment="1" applyProtection="1">
      <alignment horizontal="center" vertical="center"/>
    </xf>
    <xf numFmtId="0" fontId="2" fillId="0" borderId="1" xfId="0" applyFont="1" applyBorder="1"/>
    <xf numFmtId="0" fontId="2" fillId="0" borderId="1" xfId="4" applyNumberFormat="1" applyBorder="1" applyAlignment="1">
      <alignment horizontal="left" vertical="center" wrapText="1"/>
    </xf>
    <xf numFmtId="169" fontId="2" fillId="0" borderId="1" xfId="5" applyNumberFormat="1" applyFont="1" applyFill="1" applyBorder="1" applyAlignment="1" applyProtection="1">
      <alignment horizontal="center" vertical="center"/>
    </xf>
    <xf numFmtId="1" fontId="2" fillId="0" borderId="1" xfId="5" applyNumberFormat="1" applyFont="1" applyFill="1" applyBorder="1" applyAlignment="1" applyProtection="1">
      <alignment horizontal="center" vertical="center"/>
    </xf>
    <xf numFmtId="165" fontId="2" fillId="0" borderId="1" xfId="5" applyNumberFormat="1" applyFont="1" applyBorder="1" applyAlignment="1" applyProtection="1">
      <alignment horizontal="center" vertical="center"/>
    </xf>
    <xf numFmtId="0" fontId="9" fillId="0" borderId="1" xfId="4" applyNumberFormat="1" applyFont="1" applyBorder="1" applyAlignment="1">
      <alignment horizontal="left" vertical="center" wrapText="1"/>
    </xf>
    <xf numFmtId="169" fontId="2" fillId="0" borderId="0" xfId="5" applyNumberFormat="1" applyFont="1" applyFill="1" applyBorder="1" applyAlignment="1" applyProtection="1">
      <alignment horizontal="center" vertical="center"/>
    </xf>
    <xf numFmtId="1" fontId="2" fillId="0" borderId="0" xfId="5" applyNumberFormat="1" applyFont="1" applyFill="1" applyBorder="1" applyAlignment="1" applyProtection="1">
      <alignment horizontal="center" vertical="center"/>
    </xf>
    <xf numFmtId="165" fontId="2" fillId="0" borderId="0" xfId="5" applyNumberFormat="1" applyFont="1" applyBorder="1" applyAlignment="1" applyProtection="1">
      <alignment horizontal="center" vertical="center"/>
    </xf>
    <xf numFmtId="1" fontId="3" fillId="0" borderId="0" xfId="2" applyNumberFormat="1" applyFont="1" applyBorder="1" applyAlignment="1" applyProtection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9" fontId="15" fillId="0" borderId="1" xfId="0" applyNumberFormat="1" applyFont="1" applyBorder="1" applyAlignment="1">
      <alignment horizontal="center" vertical="center" shrinkToFit="1"/>
    </xf>
    <xf numFmtId="1" fontId="15" fillId="0" borderId="1" xfId="0" applyNumberFormat="1" applyFont="1" applyBorder="1" applyAlignment="1">
      <alignment horizontal="center" vertical="center" shrinkToFit="1"/>
    </xf>
    <xf numFmtId="2" fontId="15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2" fontId="3" fillId="0" borderId="0" xfId="2" applyNumberFormat="1" applyFont="1" applyBorder="1" applyAlignment="1" applyProtection="1">
      <alignment horizontal="center" vertical="center"/>
    </xf>
    <xf numFmtId="167" fontId="3" fillId="0" borderId="0" xfId="2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top"/>
    </xf>
    <xf numFmtId="0" fontId="19" fillId="0" borderId="0" xfId="1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shrinkToFit="1"/>
    </xf>
    <xf numFmtId="1" fontId="15" fillId="0" borderId="0" xfId="0" applyNumberFormat="1" applyFont="1" applyAlignment="1">
      <alignment horizontal="center" vertical="center" shrinkToFit="1"/>
    </xf>
    <xf numFmtId="0" fontId="3" fillId="0" borderId="3" xfId="1" applyFont="1" applyBorder="1" applyAlignment="1">
      <alignment horizontal="center" vertical="center"/>
    </xf>
    <xf numFmtId="2" fontId="3" fillId="0" borderId="3" xfId="2" applyNumberFormat="1" applyFont="1" applyBorder="1" applyAlignment="1" applyProtection="1">
      <alignment horizontal="center" vertical="center"/>
    </xf>
    <xf numFmtId="1" fontId="3" fillId="0" borderId="3" xfId="2" applyNumberFormat="1" applyFont="1" applyBorder="1" applyAlignment="1" applyProtection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1" applyFont="1" applyBorder="1"/>
    <xf numFmtId="2" fontId="3" fillId="0" borderId="7" xfId="2" applyNumberFormat="1" applyFont="1" applyBorder="1" applyAlignment="1" applyProtection="1">
      <alignment horizontal="center" vertical="center"/>
    </xf>
    <xf numFmtId="1" fontId="3" fillId="0" borderId="7" xfId="2" applyNumberFormat="1" applyFont="1" applyBorder="1" applyAlignment="1" applyProtection="1">
      <alignment horizontal="center" vertical="center"/>
    </xf>
    <xf numFmtId="165" fontId="3" fillId="0" borderId="7" xfId="2" applyNumberFormat="1" applyFont="1" applyBorder="1" applyAlignment="1" applyProtection="1">
      <alignment horizontal="center" vertical="center"/>
    </xf>
    <xf numFmtId="0" fontId="3" fillId="0" borderId="6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horizontal="center" vertical="center" wrapText="1" shrinkToFit="1"/>
    </xf>
    <xf numFmtId="1" fontId="3" fillId="0" borderId="7" xfId="1" applyNumberFormat="1" applyFont="1" applyBorder="1" applyAlignment="1">
      <alignment horizontal="center" vertical="center" wrapText="1" shrinkToFit="1"/>
    </xf>
    <xf numFmtId="165" fontId="3" fillId="0" borderId="7" xfId="1" applyNumberFormat="1" applyFont="1" applyBorder="1" applyAlignment="1">
      <alignment horizontal="center" vertical="center" wrapText="1" shrinkToFit="1"/>
    </xf>
    <xf numFmtId="166" fontId="3" fillId="0" borderId="7" xfId="1" applyNumberFormat="1" applyFont="1" applyBorder="1" applyAlignment="1">
      <alignment horizontal="center" vertical="center" wrapText="1" shrinkToFit="1"/>
    </xf>
    <xf numFmtId="170" fontId="0" fillId="0" borderId="0" xfId="0" applyNumberFormat="1" applyAlignment="1">
      <alignment horizontal="left" vertical="top"/>
    </xf>
    <xf numFmtId="166" fontId="3" fillId="0" borderId="6" xfId="1" applyNumberFormat="1" applyFont="1" applyBorder="1" applyAlignment="1">
      <alignment horizontal="center" vertical="center" wrapText="1" shrinkToFit="1"/>
    </xf>
    <xf numFmtId="170" fontId="20" fillId="0" borderId="1" xfId="1" applyNumberFormat="1" applyFont="1" applyBorder="1" applyAlignment="1">
      <alignment horizontal="center" vertical="center"/>
    </xf>
    <xf numFmtId="173" fontId="20" fillId="0" borderId="1" xfId="2" applyNumberFormat="1" applyFont="1" applyBorder="1" applyAlignment="1" applyProtection="1">
      <alignment horizontal="center" vertical="center"/>
    </xf>
    <xf numFmtId="173" fontId="20" fillId="0" borderId="1" xfId="1" applyNumberFormat="1" applyFont="1" applyBorder="1" applyAlignment="1">
      <alignment horizontal="center" vertical="center"/>
    </xf>
    <xf numFmtId="173" fontId="20" fillId="0" borderId="6" xfId="1" applyNumberFormat="1" applyFont="1" applyBorder="1" applyAlignment="1">
      <alignment horizontal="center" vertical="center"/>
    </xf>
    <xf numFmtId="173" fontId="3" fillId="0" borderId="1" xfId="2" applyNumberFormat="1" applyFont="1" applyBorder="1" applyAlignment="1" applyProtection="1">
      <alignment vertical="center"/>
    </xf>
    <xf numFmtId="173" fontId="2" fillId="0" borderId="1" xfId="1" applyNumberFormat="1" applyFont="1" applyBorder="1" applyAlignment="1">
      <alignment horizontal="center" vertical="center"/>
    </xf>
    <xf numFmtId="173" fontId="2" fillId="0" borderId="2" xfId="1" applyNumberFormat="1" applyFont="1" applyBorder="1" applyAlignment="1">
      <alignment horizontal="center" vertical="center"/>
    </xf>
    <xf numFmtId="0" fontId="4" fillId="2" borderId="6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174" fontId="2" fillId="0" borderId="0" xfId="1" applyNumberFormat="1" applyFont="1"/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0" fontId="20" fillId="0" borderId="6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5" fontId="3" fillId="0" borderId="7" xfId="2" applyNumberFormat="1" applyFont="1" applyBorder="1" applyAlignment="1" applyProtection="1">
      <alignment horizontal="center" vertical="center"/>
    </xf>
    <xf numFmtId="174" fontId="3" fillId="0" borderId="0" xfId="1" applyNumberFormat="1" applyFont="1" applyAlignment="1">
      <alignment horizontal="left" vertical="top" wrapText="1" shrinkToFi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2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" fontId="29" fillId="0" borderId="1" xfId="0" applyNumberFormat="1" applyFont="1" applyBorder="1" applyAlignment="1">
      <alignment horizontal="center" vertical="center" shrinkToFit="1"/>
    </xf>
    <xf numFmtId="165" fontId="29" fillId="0" borderId="1" xfId="0" applyNumberFormat="1" applyFont="1" applyBorder="1" applyAlignment="1">
      <alignment horizontal="center" vertical="center" shrinkToFit="1"/>
    </xf>
    <xf numFmtId="2" fontId="29" fillId="0" borderId="1" xfId="0" applyNumberFormat="1" applyFont="1" applyBorder="1" applyAlignment="1">
      <alignment horizontal="center" vertical="center" shrinkToFit="1"/>
    </xf>
    <xf numFmtId="44" fontId="0" fillId="0" borderId="0" xfId="0" applyNumberFormat="1" applyAlignment="1">
      <alignment horizontal="left" vertical="top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69" fontId="29" fillId="0" borderId="1" xfId="0" applyNumberFormat="1" applyFont="1" applyBorder="1" applyAlignment="1">
      <alignment horizontal="center" vertical="center" shrinkToFit="1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2" fillId="3" borderId="1" xfId="0" applyFont="1" applyFill="1" applyBorder="1" applyAlignment="1">
      <alignment horizontal="center" vertical="center" wrapText="1"/>
    </xf>
    <xf numFmtId="170" fontId="33" fillId="0" borderId="1" xfId="0" applyNumberFormat="1" applyFont="1" applyBorder="1" applyAlignment="1">
      <alignment horizontal="center" vertical="center" shrinkToFit="1"/>
    </xf>
    <xf numFmtId="170" fontId="34" fillId="0" borderId="0" xfId="0" applyNumberFormat="1" applyFont="1" applyAlignment="1">
      <alignment horizontal="center" vertical="center" shrinkToFit="1"/>
    </xf>
    <xf numFmtId="170" fontId="35" fillId="0" borderId="1" xfId="0" applyNumberFormat="1" applyFont="1" applyBorder="1" applyAlignment="1">
      <alignment horizontal="center" vertical="center" shrinkToFit="1"/>
    </xf>
    <xf numFmtId="0" fontId="28" fillId="0" borderId="0" xfId="0" applyFont="1"/>
    <xf numFmtId="176" fontId="36" fillId="0" borderId="0" xfId="0" applyNumberFormat="1" applyFont="1"/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176" fontId="38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173" fontId="40" fillId="0" borderId="1" xfId="6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left" vertical="top"/>
    </xf>
    <xf numFmtId="0" fontId="43" fillId="0" borderId="0" xfId="1" applyFont="1" applyAlignment="1">
      <alignment horizontal="left" vertical="center"/>
    </xf>
    <xf numFmtId="0" fontId="43" fillId="0" borderId="0" xfId="0" applyFont="1" applyAlignment="1">
      <alignment horizontal="left"/>
    </xf>
    <xf numFmtId="2" fontId="44" fillId="0" borderId="0" xfId="0" applyNumberFormat="1" applyFont="1" applyAlignment="1">
      <alignment horizontal="right"/>
    </xf>
    <xf numFmtId="0" fontId="28" fillId="0" borderId="0" xfId="0" applyFont="1" applyAlignment="1">
      <alignment horizontal="left"/>
    </xf>
    <xf numFmtId="0" fontId="45" fillId="0" borderId="0" xfId="0" applyFont="1" applyAlignment="1">
      <alignment horizontal="left" vertical="top"/>
    </xf>
    <xf numFmtId="0" fontId="46" fillId="0" borderId="0" xfId="1" applyFont="1"/>
    <xf numFmtId="0" fontId="46" fillId="0" borderId="0" xfId="1" applyFont="1" applyAlignment="1">
      <alignment vertical="center"/>
    </xf>
    <xf numFmtId="0" fontId="46" fillId="0" borderId="0" xfId="1" applyFont="1" applyAlignment="1">
      <alignment horizontal="center" vertical="center"/>
    </xf>
    <xf numFmtId="166" fontId="47" fillId="0" borderId="1" xfId="1" applyNumberFormat="1" applyFont="1" applyBorder="1" applyAlignment="1">
      <alignment horizontal="center" vertical="center" wrapText="1" shrinkToFit="1"/>
    </xf>
    <xf numFmtId="166" fontId="47" fillId="0" borderId="6" xfId="1" applyNumberFormat="1" applyFont="1" applyBorder="1" applyAlignment="1">
      <alignment horizontal="center" vertical="center" wrapText="1" shrinkToFit="1"/>
    </xf>
    <xf numFmtId="173" fontId="48" fillId="0" borderId="1" xfId="1" applyNumberFormat="1" applyFont="1" applyBorder="1" applyAlignment="1">
      <alignment horizontal="center" vertical="center"/>
    </xf>
    <xf numFmtId="173" fontId="48" fillId="0" borderId="6" xfId="1" applyNumberFormat="1" applyFont="1" applyBorder="1" applyAlignment="1">
      <alignment horizontal="center" vertical="center"/>
    </xf>
    <xf numFmtId="171" fontId="48" fillId="0" borderId="7" xfId="1" applyNumberFormat="1" applyFont="1" applyBorder="1" applyAlignment="1">
      <alignment horizontal="center" vertical="center"/>
    </xf>
    <xf numFmtId="172" fontId="48" fillId="0" borderId="7" xfId="1" applyNumberFormat="1" applyFont="1" applyBorder="1" applyAlignment="1">
      <alignment horizontal="center" vertical="center"/>
    </xf>
    <xf numFmtId="166" fontId="46" fillId="0" borderId="1" xfId="1" applyNumberFormat="1" applyFont="1" applyBorder="1" applyAlignment="1">
      <alignment horizontal="center" vertical="center" wrapText="1" shrinkToFit="1"/>
    </xf>
    <xf numFmtId="173" fontId="46" fillId="0" borderId="1" xfId="2" applyNumberFormat="1" applyFont="1" applyBorder="1" applyAlignment="1" applyProtection="1">
      <alignment vertical="center"/>
    </xf>
    <xf numFmtId="173" fontId="46" fillId="0" borderId="1" xfId="1" applyNumberFormat="1" applyFont="1" applyBorder="1" applyAlignment="1">
      <alignment horizontal="center" vertical="center"/>
    </xf>
    <xf numFmtId="167" fontId="49" fillId="0" borderId="3" xfId="2" applyNumberFormat="1" applyFont="1" applyBorder="1" applyAlignment="1" applyProtection="1">
      <alignment horizontal="center" vertical="center"/>
    </xf>
    <xf numFmtId="173" fontId="46" fillId="0" borderId="2" xfId="2" applyNumberFormat="1" applyFont="1" applyBorder="1" applyAlignment="1" applyProtection="1">
      <alignment vertical="center"/>
    </xf>
    <xf numFmtId="173" fontId="46" fillId="0" borderId="2" xfId="1" applyNumberFormat="1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1" fillId="3" borderId="1" xfId="0" applyFont="1" applyFill="1" applyBorder="1" applyAlignment="1">
      <alignment horizontal="center" vertical="center" wrapText="1"/>
    </xf>
    <xf numFmtId="44" fontId="36" fillId="0" borderId="1" xfId="7" applyFont="1" applyBorder="1" applyAlignment="1">
      <alignment horizontal="center" vertical="center" shrinkToFit="1"/>
    </xf>
    <xf numFmtId="0" fontId="52" fillId="0" borderId="0" xfId="0" applyFont="1"/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53" fillId="0" borderId="0" xfId="1" applyFont="1"/>
    <xf numFmtId="4" fontId="49" fillId="0" borderId="3" xfId="1" applyNumberFormat="1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0" fontId="4" fillId="0" borderId="0" xfId="1" applyFont="1"/>
    <xf numFmtId="0" fontId="2" fillId="0" borderId="0" xfId="0" applyFont="1"/>
    <xf numFmtId="0" fontId="2" fillId="0" borderId="0" xfId="4" applyNumberFormat="1" applyAlignment="1">
      <alignment horizontal="left" vertical="center" wrapText="1"/>
    </xf>
    <xf numFmtId="0" fontId="55" fillId="0" borderId="0" xfId="0" applyFont="1" applyAlignment="1">
      <alignment horizontal="left" vertical="top"/>
    </xf>
    <xf numFmtId="0" fontId="28" fillId="0" borderId="4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indent="2"/>
    </xf>
    <xf numFmtId="0" fontId="4" fillId="2" borderId="7" xfId="1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4" fillId="2" borderId="6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center"/>
    </xf>
    <xf numFmtId="0" fontId="54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8">
    <cellStyle name="Денежный" xfId="7" builtinId="4"/>
    <cellStyle name="Обычный" xfId="0" builtinId="0"/>
    <cellStyle name="Обычный 2" xfId="1" xr:uid="{4B696E09-961B-534B-A26C-E14D7026B52D}"/>
    <cellStyle name="Обычный 2 2" xfId="3" xr:uid="{CFAA1DA1-E4AB-8A4A-86DC-78DDC697B145}"/>
    <cellStyle name="Пояснение" xfId="5" builtinId="53"/>
    <cellStyle name="Пояснение 2" xfId="4" xr:uid="{92DAADBE-2B81-4132-AE0F-71DB4BFA27E6}"/>
    <cellStyle name="Финансовый" xfId="6" builtinId="3"/>
    <cellStyle name="Финансовый 2" xfId="2" xr:uid="{B95BD2D5-4BD4-F547-B794-F79DC3C51A4B}"/>
  </cellStyles>
  <dxfs count="0"/>
  <tableStyles count="0" defaultTableStyle="TableStyleMedium2" defaultPivotStyle="PivotStyleLight16"/>
  <colors>
    <mruColors>
      <color rgb="FFFD03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18" Type="http://schemas.openxmlformats.org/officeDocument/2006/relationships/image" Target="../media/image41.jpeg"/><Relationship Id="rId3" Type="http://schemas.openxmlformats.org/officeDocument/2006/relationships/image" Target="../media/image26.jpe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17" Type="http://schemas.openxmlformats.org/officeDocument/2006/relationships/image" Target="../media/image40.png"/><Relationship Id="rId2" Type="http://schemas.openxmlformats.org/officeDocument/2006/relationships/image" Target="../media/image25.jpeg"/><Relationship Id="rId16" Type="http://schemas.openxmlformats.org/officeDocument/2006/relationships/image" Target="../media/image39.png"/><Relationship Id="rId20" Type="http://schemas.microsoft.com/office/2007/relationships/hdphoto" Target="../media/hdphoto1.wdp"/><Relationship Id="rId1" Type="http://schemas.openxmlformats.org/officeDocument/2006/relationships/image" Target="../media/image24.jpeg"/><Relationship Id="rId6" Type="http://schemas.openxmlformats.org/officeDocument/2006/relationships/image" Target="../media/image29.jpeg"/><Relationship Id="rId11" Type="http://schemas.openxmlformats.org/officeDocument/2006/relationships/image" Target="../media/image34.png"/><Relationship Id="rId5" Type="http://schemas.openxmlformats.org/officeDocument/2006/relationships/image" Target="../media/image28.jpeg"/><Relationship Id="rId15" Type="http://schemas.openxmlformats.org/officeDocument/2006/relationships/image" Target="../media/image38.gif"/><Relationship Id="rId10" Type="http://schemas.openxmlformats.org/officeDocument/2006/relationships/image" Target="../media/image33.png"/><Relationship Id="rId19" Type="http://schemas.openxmlformats.org/officeDocument/2006/relationships/image" Target="../media/image42.png"/><Relationship Id="rId4" Type="http://schemas.openxmlformats.org/officeDocument/2006/relationships/image" Target="../media/image27.jpeg"/><Relationship Id="rId9" Type="http://schemas.openxmlformats.org/officeDocument/2006/relationships/image" Target="../media/image32.png"/><Relationship Id="rId14" Type="http://schemas.openxmlformats.org/officeDocument/2006/relationships/image" Target="../media/image37.pn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4.jpeg"/><Relationship Id="rId18" Type="http://schemas.openxmlformats.org/officeDocument/2006/relationships/image" Target="../media/image59.jpeg"/><Relationship Id="rId26" Type="http://schemas.openxmlformats.org/officeDocument/2006/relationships/image" Target="../media/image67.jpeg"/><Relationship Id="rId39" Type="http://schemas.openxmlformats.org/officeDocument/2006/relationships/image" Target="../media/image80.jpeg"/><Relationship Id="rId21" Type="http://schemas.openxmlformats.org/officeDocument/2006/relationships/image" Target="../media/image62.jpeg"/><Relationship Id="rId34" Type="http://schemas.openxmlformats.org/officeDocument/2006/relationships/image" Target="../media/image75.jpeg"/><Relationship Id="rId42" Type="http://schemas.openxmlformats.org/officeDocument/2006/relationships/image" Target="../media/image83.jpeg"/><Relationship Id="rId7" Type="http://schemas.openxmlformats.org/officeDocument/2006/relationships/image" Target="../media/image49.jpeg"/><Relationship Id="rId2" Type="http://schemas.openxmlformats.org/officeDocument/2006/relationships/image" Target="../media/image44.jpeg"/><Relationship Id="rId16" Type="http://schemas.openxmlformats.org/officeDocument/2006/relationships/image" Target="../media/image57.jpeg"/><Relationship Id="rId29" Type="http://schemas.openxmlformats.org/officeDocument/2006/relationships/image" Target="../media/image70.jpeg"/><Relationship Id="rId1" Type="http://schemas.openxmlformats.org/officeDocument/2006/relationships/image" Target="../media/image43.jpeg"/><Relationship Id="rId6" Type="http://schemas.openxmlformats.org/officeDocument/2006/relationships/image" Target="../media/image48.jpeg"/><Relationship Id="rId11" Type="http://schemas.openxmlformats.org/officeDocument/2006/relationships/image" Target="../media/image52.jpeg"/><Relationship Id="rId24" Type="http://schemas.openxmlformats.org/officeDocument/2006/relationships/image" Target="../media/image65.jpeg"/><Relationship Id="rId32" Type="http://schemas.openxmlformats.org/officeDocument/2006/relationships/image" Target="../media/image73.jpeg"/><Relationship Id="rId37" Type="http://schemas.openxmlformats.org/officeDocument/2006/relationships/image" Target="../media/image78.jpeg"/><Relationship Id="rId40" Type="http://schemas.openxmlformats.org/officeDocument/2006/relationships/image" Target="../media/image81.jpeg"/><Relationship Id="rId45" Type="http://schemas.openxmlformats.org/officeDocument/2006/relationships/image" Target="../media/image86.jpeg"/><Relationship Id="rId5" Type="http://schemas.openxmlformats.org/officeDocument/2006/relationships/image" Target="../media/image47.jpeg"/><Relationship Id="rId15" Type="http://schemas.openxmlformats.org/officeDocument/2006/relationships/image" Target="../media/image56.jpeg"/><Relationship Id="rId23" Type="http://schemas.openxmlformats.org/officeDocument/2006/relationships/image" Target="../media/image64.jpeg"/><Relationship Id="rId28" Type="http://schemas.openxmlformats.org/officeDocument/2006/relationships/image" Target="../media/image69.jpeg"/><Relationship Id="rId36" Type="http://schemas.openxmlformats.org/officeDocument/2006/relationships/image" Target="../media/image77.jpeg"/><Relationship Id="rId10" Type="http://schemas.openxmlformats.org/officeDocument/2006/relationships/image" Target="../media/image40.png"/><Relationship Id="rId19" Type="http://schemas.openxmlformats.org/officeDocument/2006/relationships/image" Target="../media/image60.jpeg"/><Relationship Id="rId31" Type="http://schemas.openxmlformats.org/officeDocument/2006/relationships/image" Target="../media/image72.jpeg"/><Relationship Id="rId44" Type="http://schemas.openxmlformats.org/officeDocument/2006/relationships/image" Target="../media/image85.jpeg"/><Relationship Id="rId4" Type="http://schemas.openxmlformats.org/officeDocument/2006/relationships/image" Target="../media/image46.jpeg"/><Relationship Id="rId9" Type="http://schemas.openxmlformats.org/officeDocument/2006/relationships/image" Target="../media/image51.jpeg"/><Relationship Id="rId14" Type="http://schemas.openxmlformats.org/officeDocument/2006/relationships/image" Target="../media/image55.jpeg"/><Relationship Id="rId22" Type="http://schemas.openxmlformats.org/officeDocument/2006/relationships/image" Target="../media/image63.jpeg"/><Relationship Id="rId27" Type="http://schemas.openxmlformats.org/officeDocument/2006/relationships/image" Target="../media/image68.jpeg"/><Relationship Id="rId30" Type="http://schemas.openxmlformats.org/officeDocument/2006/relationships/image" Target="../media/image71.jpeg"/><Relationship Id="rId35" Type="http://schemas.openxmlformats.org/officeDocument/2006/relationships/image" Target="../media/image76.jpeg"/><Relationship Id="rId43" Type="http://schemas.openxmlformats.org/officeDocument/2006/relationships/image" Target="../media/image84.jpeg"/><Relationship Id="rId8" Type="http://schemas.openxmlformats.org/officeDocument/2006/relationships/image" Target="../media/image50.jpeg"/><Relationship Id="rId3" Type="http://schemas.openxmlformats.org/officeDocument/2006/relationships/image" Target="../media/image45.jpeg"/><Relationship Id="rId12" Type="http://schemas.openxmlformats.org/officeDocument/2006/relationships/image" Target="../media/image53.jpeg"/><Relationship Id="rId17" Type="http://schemas.openxmlformats.org/officeDocument/2006/relationships/image" Target="../media/image58.jpeg"/><Relationship Id="rId25" Type="http://schemas.openxmlformats.org/officeDocument/2006/relationships/image" Target="../media/image66.jpeg"/><Relationship Id="rId33" Type="http://schemas.openxmlformats.org/officeDocument/2006/relationships/image" Target="../media/image74.jpeg"/><Relationship Id="rId38" Type="http://schemas.openxmlformats.org/officeDocument/2006/relationships/image" Target="../media/image79.jpeg"/><Relationship Id="rId20" Type="http://schemas.openxmlformats.org/officeDocument/2006/relationships/image" Target="../media/image61.jpeg"/><Relationship Id="rId41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142874</xdr:colOff>
      <xdr:row>0</xdr:row>
      <xdr:rowOff>133350</xdr:rowOff>
    </xdr:from>
    <xdr:to>
      <xdr:col>10</xdr:col>
      <xdr:colOff>235372</xdr:colOff>
      <xdr:row>0</xdr:row>
      <xdr:rowOff>434069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5001612-C53B-43BA-9FCC-A2746091D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4" y="133350"/>
          <a:ext cx="2216573" cy="300719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156882</xdr:colOff>
      <xdr:row>5</xdr:row>
      <xdr:rowOff>89647</xdr:rowOff>
    </xdr:from>
    <xdr:to>
      <xdr:col>2</xdr:col>
      <xdr:colOff>1225509</xdr:colOff>
      <xdr:row>5</xdr:row>
      <xdr:rowOff>616324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667ACB9-82CA-4600-BAB8-A6EDB0D16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57" y="2642347"/>
          <a:ext cx="1068627" cy="526677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145677</xdr:colOff>
      <xdr:row>6</xdr:row>
      <xdr:rowOff>44824</xdr:rowOff>
    </xdr:from>
    <xdr:to>
      <xdr:col>2</xdr:col>
      <xdr:colOff>1221441</xdr:colOff>
      <xdr:row>6</xdr:row>
      <xdr:rowOff>587009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AE8CE5C-3E2E-4F02-AE81-96D390EC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152" y="3264274"/>
          <a:ext cx="1075764" cy="542185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7</xdr:row>
      <xdr:rowOff>44823</xdr:rowOff>
    </xdr:from>
    <xdr:to>
      <xdr:col>2</xdr:col>
      <xdr:colOff>1232647</xdr:colOff>
      <xdr:row>7</xdr:row>
      <xdr:rowOff>598304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673E7D90-8B60-460C-8C70-B3CC16FA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946" y="3902448"/>
          <a:ext cx="1098176" cy="553481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8</xdr:row>
      <xdr:rowOff>56030</xdr:rowOff>
    </xdr:from>
    <xdr:to>
      <xdr:col>2</xdr:col>
      <xdr:colOff>1243853</xdr:colOff>
      <xdr:row>8</xdr:row>
      <xdr:rowOff>621260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A9163FF-C954-4AF0-9A16-A03B12C73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946" y="4561355"/>
          <a:ext cx="1109382" cy="565230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124811</xdr:colOff>
      <xdr:row>18</xdr:row>
      <xdr:rowOff>32846</xdr:rowOff>
    </xdr:from>
    <xdr:to>
      <xdr:col>2</xdr:col>
      <xdr:colOff>1241534</xdr:colOff>
      <xdr:row>18</xdr:row>
      <xdr:rowOff>617484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D9BD22F-073D-4326-96F9-8FACB2630C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54"/>
        <a:stretch/>
      </xdr:blipFill>
      <xdr:spPr>
        <a:xfrm>
          <a:off x="2782286" y="12643946"/>
          <a:ext cx="1116723" cy="584638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124811</xdr:colOff>
      <xdr:row>17</xdr:row>
      <xdr:rowOff>26278</xdr:rowOff>
    </xdr:from>
    <xdr:to>
      <xdr:col>2</xdr:col>
      <xdr:colOff>1248103</xdr:colOff>
      <xdr:row>17</xdr:row>
      <xdr:rowOff>584638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38BC550-8C7A-4D2F-BA82-B25FFEF1E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349"/>
        <a:stretch/>
      </xdr:blipFill>
      <xdr:spPr>
        <a:xfrm>
          <a:off x="2782286" y="12027778"/>
          <a:ext cx="1123292" cy="558360"/>
        </a:xfrm>
        <a:prstGeom prst="rect">
          <a:avLst/>
        </a:prstGeom>
      </xdr:spPr>
    </xdr:pic>
    <xdr:clientData/>
  </xdr:twoCellAnchor>
  <xdr:twoCellAnchor editAs="oneCell">
    <xdr:from>
      <xdr:col>2</xdr:col>
      <xdr:colOff>131378</xdr:colOff>
      <xdr:row>19</xdr:row>
      <xdr:rowOff>32845</xdr:rowOff>
    </xdr:from>
    <xdr:to>
      <xdr:col>2</xdr:col>
      <xdr:colOff>1241533</xdr:colOff>
      <xdr:row>19</xdr:row>
      <xdr:rowOff>683172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5486E28-9ED2-41CE-AE88-170411BAF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1" r="32714" b="27767"/>
        <a:stretch/>
      </xdr:blipFill>
      <xdr:spPr>
        <a:xfrm>
          <a:off x="2788853" y="13272595"/>
          <a:ext cx="1110155" cy="650327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124810</xdr:colOff>
      <xdr:row>20</xdr:row>
      <xdr:rowOff>32846</xdr:rowOff>
    </xdr:from>
    <xdr:to>
      <xdr:col>2</xdr:col>
      <xdr:colOff>1248103</xdr:colOff>
      <xdr:row>20</xdr:row>
      <xdr:rowOff>571228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886E8958-6B96-48C7-9DA7-682BA3330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380"/>
        <a:stretch/>
      </xdr:blipFill>
      <xdr:spPr>
        <a:xfrm>
          <a:off x="2782285" y="13986971"/>
          <a:ext cx="1123293" cy="538382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124811</xdr:colOff>
      <xdr:row>21</xdr:row>
      <xdr:rowOff>32844</xdr:rowOff>
    </xdr:from>
    <xdr:to>
      <xdr:col>2</xdr:col>
      <xdr:colOff>1267811</xdr:colOff>
      <xdr:row>21</xdr:row>
      <xdr:rowOff>512379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22934AB-CC50-40D0-B36A-55F0A55BC7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64"/>
        <a:stretch/>
      </xdr:blipFill>
      <xdr:spPr>
        <a:xfrm>
          <a:off x="2782286" y="14596569"/>
          <a:ext cx="1143000" cy="479535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118240</xdr:colOff>
      <xdr:row>22</xdr:row>
      <xdr:rowOff>32845</xdr:rowOff>
    </xdr:from>
    <xdr:to>
      <xdr:col>2</xdr:col>
      <xdr:colOff>1267810</xdr:colOff>
      <xdr:row>22</xdr:row>
      <xdr:rowOff>571501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55AA080-1A39-49F3-82C7-7C687A11A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311"/>
        <a:stretch/>
      </xdr:blipFill>
      <xdr:spPr>
        <a:xfrm>
          <a:off x="2775715" y="15158545"/>
          <a:ext cx="1149570" cy="538656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118241</xdr:colOff>
      <xdr:row>23</xdr:row>
      <xdr:rowOff>26277</xdr:rowOff>
    </xdr:from>
    <xdr:to>
      <xdr:col>2</xdr:col>
      <xdr:colOff>1267811</xdr:colOff>
      <xdr:row>23</xdr:row>
      <xdr:rowOff>545225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DB8F091E-3427-4EA6-9E64-B8A71A83A3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93"/>
        <a:stretch/>
      </xdr:blipFill>
      <xdr:spPr>
        <a:xfrm>
          <a:off x="2775716" y="15761577"/>
          <a:ext cx="1149570" cy="518948"/>
        </a:xfrm>
        <a:prstGeom prst="rect">
          <a:avLst/>
        </a:prstGeom>
      </xdr:spPr>
    </xdr:pic>
    <xdr:clientData/>
  </xdr:twoCellAnchor>
  <xdr:twoCellAnchor editAs="oneCell">
    <xdr:from>
      <xdr:col>2</xdr:col>
      <xdr:colOff>124809</xdr:colOff>
      <xdr:row>24</xdr:row>
      <xdr:rowOff>32846</xdr:rowOff>
    </xdr:from>
    <xdr:to>
      <xdr:col>2</xdr:col>
      <xdr:colOff>1267810</xdr:colOff>
      <xdr:row>24</xdr:row>
      <xdr:rowOff>615205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B2C7C97-CCDB-41D6-A669-A38876AB8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284" y="16330121"/>
          <a:ext cx="1143001" cy="582359"/>
        </a:xfrm>
        <a:prstGeom prst="rect">
          <a:avLst/>
        </a:prstGeom>
      </xdr:spPr>
    </xdr:pic>
    <xdr:clientData/>
  </xdr:twoCellAnchor>
  <xdr:oneCellAnchor>
    <xdr:from>
      <xdr:col>2</xdr:col>
      <xdr:colOff>397191</xdr:colOff>
      <xdr:row>13</xdr:row>
      <xdr:rowOff>0</xdr:rowOff>
    </xdr:from>
    <xdr:ext cx="616323" cy="449371"/>
    <xdr:pic>
      <xdr:nvPicPr>
        <xdr:cNvPr id="17" name="Рисунок 16">
          <a:extLst>
            <a:ext uri="{FF2B5EF4-FFF2-40B4-BE49-F238E27FC236}">
              <a16:creationId xmlns:a16="http://schemas.microsoft.com/office/drawing/2014/main" id="{437D0AB6-EE03-4FEF-BB34-097E9B2CF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4666" y="8741323"/>
          <a:ext cx="616323" cy="449371"/>
        </a:xfrm>
        <a:prstGeom prst="rect">
          <a:avLst/>
        </a:prstGeom>
      </xdr:spPr>
    </xdr:pic>
    <xdr:clientData/>
  </xdr:oneCellAnchor>
  <xdr:oneCellAnchor>
    <xdr:from>
      <xdr:col>2</xdr:col>
      <xdr:colOff>397191</xdr:colOff>
      <xdr:row>17</xdr:row>
      <xdr:rowOff>0</xdr:rowOff>
    </xdr:from>
    <xdr:ext cx="616323" cy="449371"/>
    <xdr:pic>
      <xdr:nvPicPr>
        <xdr:cNvPr id="18" name="Рисунок 17">
          <a:extLst>
            <a:ext uri="{FF2B5EF4-FFF2-40B4-BE49-F238E27FC236}">
              <a16:creationId xmlns:a16="http://schemas.microsoft.com/office/drawing/2014/main" id="{11E4B7A1-0C1C-480A-A817-145EDC019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4666" y="11522623"/>
          <a:ext cx="616323" cy="449371"/>
        </a:xfrm>
        <a:prstGeom prst="rect">
          <a:avLst/>
        </a:prstGeom>
      </xdr:spPr>
    </xdr:pic>
    <xdr:clientData/>
  </xdr:oneCellAnchor>
  <xdr:twoCellAnchor editAs="oneCell">
    <xdr:from>
      <xdr:col>2</xdr:col>
      <xdr:colOff>130185</xdr:colOff>
      <xdr:row>10</xdr:row>
      <xdr:rowOff>42399</xdr:rowOff>
    </xdr:from>
    <xdr:to>
      <xdr:col>2</xdr:col>
      <xdr:colOff>1241535</xdr:colOff>
      <xdr:row>10</xdr:row>
      <xdr:rowOff>587560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C9A4A8C4-0780-43F5-898D-3E4F7AD9C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60" y="6881349"/>
          <a:ext cx="1111350" cy="545161"/>
        </a:xfrm>
        <a:prstGeom prst="rect">
          <a:avLst/>
        </a:prstGeom>
      </xdr:spPr>
    </xdr:pic>
    <xdr:clientData/>
  </xdr:twoCellAnchor>
  <xdr:twoCellAnchor editAs="oneCell">
    <xdr:from>
      <xdr:col>2</xdr:col>
      <xdr:colOff>131379</xdr:colOff>
      <xdr:row>11</xdr:row>
      <xdr:rowOff>30216</xdr:rowOff>
    </xdr:from>
    <xdr:to>
      <xdr:col>2</xdr:col>
      <xdr:colOff>1234966</xdr:colOff>
      <xdr:row>11</xdr:row>
      <xdr:rowOff>582010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677D811-5549-42B4-8134-38AEAF6B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854" y="7497816"/>
          <a:ext cx="1103587" cy="551794"/>
        </a:xfrm>
        <a:prstGeom prst="rect">
          <a:avLst/>
        </a:prstGeom>
      </xdr:spPr>
    </xdr:pic>
    <xdr:clientData/>
  </xdr:twoCellAnchor>
  <xdr:twoCellAnchor editAs="oneCell">
    <xdr:from>
      <xdr:col>2</xdr:col>
      <xdr:colOff>137947</xdr:colOff>
      <xdr:row>12</xdr:row>
      <xdr:rowOff>45981</xdr:rowOff>
    </xdr:from>
    <xdr:to>
      <xdr:col>2</xdr:col>
      <xdr:colOff>1228399</xdr:colOff>
      <xdr:row>12</xdr:row>
      <xdr:rowOff>591207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FB4BE73C-07C3-4A14-85E6-D97FB457E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5422" y="8123181"/>
          <a:ext cx="1090452" cy="545226"/>
        </a:xfrm>
        <a:prstGeom prst="rect">
          <a:avLst/>
        </a:prstGeom>
      </xdr:spPr>
    </xdr:pic>
    <xdr:clientData/>
  </xdr:twoCellAnchor>
  <xdr:twoCellAnchor editAs="oneCell">
    <xdr:from>
      <xdr:col>2</xdr:col>
      <xdr:colOff>131379</xdr:colOff>
      <xdr:row>9</xdr:row>
      <xdr:rowOff>52551</xdr:rowOff>
    </xdr:from>
    <xdr:to>
      <xdr:col>2</xdr:col>
      <xdr:colOff>1234966</xdr:colOff>
      <xdr:row>9</xdr:row>
      <xdr:rowOff>604345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E26770C-9148-4B53-8B09-0CDDA88A1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854" y="6243801"/>
          <a:ext cx="1103587" cy="551794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118242</xdr:colOff>
      <xdr:row>14</xdr:row>
      <xdr:rowOff>52552</xdr:rowOff>
    </xdr:from>
    <xdr:to>
      <xdr:col>2</xdr:col>
      <xdr:colOff>1241535</xdr:colOff>
      <xdr:row>14</xdr:row>
      <xdr:rowOff>538713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B896552-3BD1-4DC6-A474-10ECE9AF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717" y="9825202"/>
          <a:ext cx="1123293" cy="486161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124811</xdr:colOff>
      <xdr:row>15</xdr:row>
      <xdr:rowOff>32844</xdr:rowOff>
    </xdr:from>
    <xdr:to>
      <xdr:col>2</xdr:col>
      <xdr:colOff>1241535</xdr:colOff>
      <xdr:row>15</xdr:row>
      <xdr:rowOff>522416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FD5C769-96F0-4C64-9D85-94FF0EA6A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286" y="10396044"/>
          <a:ext cx="1116724" cy="489572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118242</xdr:colOff>
      <xdr:row>16</xdr:row>
      <xdr:rowOff>32844</xdr:rowOff>
    </xdr:from>
    <xdr:to>
      <xdr:col>2</xdr:col>
      <xdr:colOff>1241535</xdr:colOff>
      <xdr:row>16</xdr:row>
      <xdr:rowOff>519005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3E1E4C9-3E3E-465C-B9BD-09ECD056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717" y="10948494"/>
          <a:ext cx="1123293" cy="486161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118241</xdr:colOff>
      <xdr:row>13</xdr:row>
      <xdr:rowOff>32843</xdr:rowOff>
    </xdr:from>
    <xdr:to>
      <xdr:col>2</xdr:col>
      <xdr:colOff>1234966</xdr:colOff>
      <xdr:row>13</xdr:row>
      <xdr:rowOff>516162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CD070EE-FACE-481E-9CFC-C9CD1E347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716" y="9253043"/>
          <a:ext cx="1116725" cy="483319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142874</xdr:colOff>
      <xdr:row>0</xdr:row>
      <xdr:rowOff>133350</xdr:rowOff>
    </xdr:from>
    <xdr:to>
      <xdr:col>10</xdr:col>
      <xdr:colOff>234252</xdr:colOff>
      <xdr:row>0</xdr:row>
      <xdr:rowOff>434069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E7718DB4-3BAB-4EF9-8FD7-86E2B017E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4" y="133350"/>
          <a:ext cx="2216573" cy="300719"/>
        </a:xfrm>
        <a:prstGeom prst="rect">
          <a:avLst/>
        </a:prstGeom>
      </xdr:spPr>
    </xdr:pic>
    <xdr:clientData/>
  </xdr:twoCellAnchor>
  <xdr:twoCellAnchor editAs="oneCell">
    <xdr:from>
      <xdr:col>2</xdr:col>
      <xdr:colOff>156882</xdr:colOff>
      <xdr:row>5</xdr:row>
      <xdr:rowOff>89647</xdr:rowOff>
    </xdr:from>
    <xdr:to>
      <xdr:col>2</xdr:col>
      <xdr:colOff>1225509</xdr:colOff>
      <xdr:row>5</xdr:row>
      <xdr:rowOff>616324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55A3DD4-8599-4870-8F11-2244EEC9A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57" y="2642347"/>
          <a:ext cx="1068627" cy="526677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145677</xdr:colOff>
      <xdr:row>6</xdr:row>
      <xdr:rowOff>44824</xdr:rowOff>
    </xdr:from>
    <xdr:to>
      <xdr:col>2</xdr:col>
      <xdr:colOff>1221441</xdr:colOff>
      <xdr:row>6</xdr:row>
      <xdr:rowOff>587009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9CBC151E-1CCD-4096-8CED-88AD3FB4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152" y="3264274"/>
          <a:ext cx="1075764" cy="542185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7</xdr:row>
      <xdr:rowOff>44823</xdr:rowOff>
    </xdr:from>
    <xdr:to>
      <xdr:col>2</xdr:col>
      <xdr:colOff>1232647</xdr:colOff>
      <xdr:row>7</xdr:row>
      <xdr:rowOff>598304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9EEAF80-836E-49E3-A2F5-1A4FB92D1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946" y="3902448"/>
          <a:ext cx="1098176" cy="553481"/>
        </a:xfrm>
        <a:prstGeom prst="rect">
          <a:avLst/>
        </a:prstGeom>
      </xdr:spPr>
    </xdr:pic>
    <xdr:clientData/>
  </xdr:twoCellAnchor>
  <xdr:twoCellAnchor editAs="oneCell">
    <xdr:from>
      <xdr:col>2</xdr:col>
      <xdr:colOff>134471</xdr:colOff>
      <xdr:row>8</xdr:row>
      <xdr:rowOff>56030</xdr:rowOff>
    </xdr:from>
    <xdr:to>
      <xdr:col>2</xdr:col>
      <xdr:colOff>1243853</xdr:colOff>
      <xdr:row>8</xdr:row>
      <xdr:rowOff>621260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8C57ADA-3E02-431B-9FA4-02B9B5740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946" y="4561355"/>
          <a:ext cx="1109382" cy="565230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124811</xdr:colOff>
      <xdr:row>18</xdr:row>
      <xdr:rowOff>32846</xdr:rowOff>
    </xdr:from>
    <xdr:to>
      <xdr:col>2</xdr:col>
      <xdr:colOff>1241534</xdr:colOff>
      <xdr:row>18</xdr:row>
      <xdr:rowOff>617484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10E0762-B56E-4A8F-991C-8C989E963E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854"/>
        <a:stretch/>
      </xdr:blipFill>
      <xdr:spPr>
        <a:xfrm>
          <a:off x="2782286" y="12643946"/>
          <a:ext cx="1116723" cy="584638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124811</xdr:colOff>
      <xdr:row>17</xdr:row>
      <xdr:rowOff>26278</xdr:rowOff>
    </xdr:from>
    <xdr:to>
      <xdr:col>2</xdr:col>
      <xdr:colOff>1248103</xdr:colOff>
      <xdr:row>17</xdr:row>
      <xdr:rowOff>584638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504A5E34-2F9A-47B7-8476-AA16F2F457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349"/>
        <a:stretch/>
      </xdr:blipFill>
      <xdr:spPr>
        <a:xfrm>
          <a:off x="2782286" y="12027778"/>
          <a:ext cx="1123292" cy="558360"/>
        </a:xfrm>
        <a:prstGeom prst="rect">
          <a:avLst/>
        </a:prstGeom>
      </xdr:spPr>
    </xdr:pic>
    <xdr:clientData/>
  </xdr:twoCellAnchor>
  <xdr:twoCellAnchor editAs="oneCell">
    <xdr:from>
      <xdr:col>2</xdr:col>
      <xdr:colOff>131378</xdr:colOff>
      <xdr:row>19</xdr:row>
      <xdr:rowOff>32845</xdr:rowOff>
    </xdr:from>
    <xdr:to>
      <xdr:col>2</xdr:col>
      <xdr:colOff>1241533</xdr:colOff>
      <xdr:row>19</xdr:row>
      <xdr:rowOff>683172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1D1BEAC9-6ABF-44EE-8F2B-69A965F7E9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1" r="32714" b="27767"/>
        <a:stretch/>
      </xdr:blipFill>
      <xdr:spPr>
        <a:xfrm>
          <a:off x="2788853" y="13272595"/>
          <a:ext cx="1110155" cy="650327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124810</xdr:colOff>
      <xdr:row>20</xdr:row>
      <xdr:rowOff>32846</xdr:rowOff>
    </xdr:from>
    <xdr:to>
      <xdr:col>2</xdr:col>
      <xdr:colOff>1248103</xdr:colOff>
      <xdr:row>20</xdr:row>
      <xdr:rowOff>571228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6CE9F857-7620-420A-AD52-1325358CCA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2380"/>
        <a:stretch/>
      </xdr:blipFill>
      <xdr:spPr>
        <a:xfrm>
          <a:off x="2782285" y="13986971"/>
          <a:ext cx="1123293" cy="538382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124811</xdr:colOff>
      <xdr:row>21</xdr:row>
      <xdr:rowOff>32844</xdr:rowOff>
    </xdr:from>
    <xdr:to>
      <xdr:col>2</xdr:col>
      <xdr:colOff>1267811</xdr:colOff>
      <xdr:row>21</xdr:row>
      <xdr:rowOff>512379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CC17716-859C-4E86-85A1-87DF95C4F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664"/>
        <a:stretch/>
      </xdr:blipFill>
      <xdr:spPr>
        <a:xfrm>
          <a:off x="2782286" y="14596569"/>
          <a:ext cx="1143000" cy="479535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118240</xdr:colOff>
      <xdr:row>22</xdr:row>
      <xdr:rowOff>32845</xdr:rowOff>
    </xdr:from>
    <xdr:to>
      <xdr:col>2</xdr:col>
      <xdr:colOff>1267810</xdr:colOff>
      <xdr:row>22</xdr:row>
      <xdr:rowOff>571501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C161FA2A-B23C-430E-B78B-8B6926A73F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4311"/>
        <a:stretch/>
      </xdr:blipFill>
      <xdr:spPr>
        <a:xfrm>
          <a:off x="2775715" y="15158545"/>
          <a:ext cx="1149570" cy="538656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118241</xdr:colOff>
      <xdr:row>23</xdr:row>
      <xdr:rowOff>26277</xdr:rowOff>
    </xdr:from>
    <xdr:to>
      <xdr:col>2</xdr:col>
      <xdr:colOff>1267811</xdr:colOff>
      <xdr:row>23</xdr:row>
      <xdr:rowOff>545225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997DD2E-3CB7-4221-B95E-27AEA4E5C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493"/>
        <a:stretch/>
      </xdr:blipFill>
      <xdr:spPr>
        <a:xfrm>
          <a:off x="2775716" y="15761577"/>
          <a:ext cx="1149570" cy="518948"/>
        </a:xfrm>
        <a:prstGeom prst="rect">
          <a:avLst/>
        </a:prstGeom>
      </xdr:spPr>
    </xdr:pic>
    <xdr:clientData/>
  </xdr:twoCellAnchor>
  <xdr:twoCellAnchor editAs="oneCell">
    <xdr:from>
      <xdr:col>2</xdr:col>
      <xdr:colOff>124809</xdr:colOff>
      <xdr:row>24</xdr:row>
      <xdr:rowOff>32846</xdr:rowOff>
    </xdr:from>
    <xdr:to>
      <xdr:col>2</xdr:col>
      <xdr:colOff>1267810</xdr:colOff>
      <xdr:row>24</xdr:row>
      <xdr:rowOff>615205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9C3E511-A382-4A29-A092-0D9EE8006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284" y="16330121"/>
          <a:ext cx="1143001" cy="582359"/>
        </a:xfrm>
        <a:prstGeom prst="rect">
          <a:avLst/>
        </a:prstGeom>
      </xdr:spPr>
    </xdr:pic>
    <xdr:clientData/>
  </xdr:twoCellAnchor>
  <xdr:oneCellAnchor>
    <xdr:from>
      <xdr:col>2</xdr:col>
      <xdr:colOff>397191</xdr:colOff>
      <xdr:row>13</xdr:row>
      <xdr:rowOff>0</xdr:rowOff>
    </xdr:from>
    <xdr:ext cx="616323" cy="449371"/>
    <xdr:pic>
      <xdr:nvPicPr>
        <xdr:cNvPr id="42" name="Рисунок 41">
          <a:extLst>
            <a:ext uri="{FF2B5EF4-FFF2-40B4-BE49-F238E27FC236}">
              <a16:creationId xmlns:a16="http://schemas.microsoft.com/office/drawing/2014/main" id="{EF88DBDA-FB5E-469B-8E5C-69B852CE3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4666" y="8741323"/>
          <a:ext cx="616323" cy="449371"/>
        </a:xfrm>
        <a:prstGeom prst="rect">
          <a:avLst/>
        </a:prstGeom>
      </xdr:spPr>
    </xdr:pic>
    <xdr:clientData/>
  </xdr:oneCellAnchor>
  <xdr:twoCellAnchor editAs="oneCell">
    <xdr:from>
      <xdr:col>2</xdr:col>
      <xdr:colOff>130185</xdr:colOff>
      <xdr:row>10</xdr:row>
      <xdr:rowOff>42399</xdr:rowOff>
    </xdr:from>
    <xdr:to>
      <xdr:col>2</xdr:col>
      <xdr:colOff>1241535</xdr:colOff>
      <xdr:row>10</xdr:row>
      <xdr:rowOff>587560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AC1D2C8-5BD9-44CC-883C-7627393A1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60" y="6881349"/>
          <a:ext cx="1111350" cy="545161"/>
        </a:xfrm>
        <a:prstGeom prst="rect">
          <a:avLst/>
        </a:prstGeom>
      </xdr:spPr>
    </xdr:pic>
    <xdr:clientData/>
  </xdr:twoCellAnchor>
  <xdr:twoCellAnchor editAs="oneCell">
    <xdr:from>
      <xdr:col>2</xdr:col>
      <xdr:colOff>131379</xdr:colOff>
      <xdr:row>11</xdr:row>
      <xdr:rowOff>30216</xdr:rowOff>
    </xdr:from>
    <xdr:to>
      <xdr:col>2</xdr:col>
      <xdr:colOff>1234966</xdr:colOff>
      <xdr:row>11</xdr:row>
      <xdr:rowOff>582010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3AB29FB6-0D46-4E93-B6BF-03B0349A2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854" y="7497816"/>
          <a:ext cx="1103587" cy="551794"/>
        </a:xfrm>
        <a:prstGeom prst="rect">
          <a:avLst/>
        </a:prstGeom>
      </xdr:spPr>
    </xdr:pic>
    <xdr:clientData/>
  </xdr:twoCellAnchor>
  <xdr:twoCellAnchor editAs="oneCell">
    <xdr:from>
      <xdr:col>2</xdr:col>
      <xdr:colOff>137947</xdr:colOff>
      <xdr:row>12</xdr:row>
      <xdr:rowOff>45981</xdr:rowOff>
    </xdr:from>
    <xdr:to>
      <xdr:col>2</xdr:col>
      <xdr:colOff>1228399</xdr:colOff>
      <xdr:row>12</xdr:row>
      <xdr:rowOff>591207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67EB26AF-C6EE-4680-A848-444BAC03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5422" y="8123181"/>
          <a:ext cx="1090452" cy="545226"/>
        </a:xfrm>
        <a:prstGeom prst="rect">
          <a:avLst/>
        </a:prstGeom>
      </xdr:spPr>
    </xdr:pic>
    <xdr:clientData/>
  </xdr:twoCellAnchor>
  <xdr:twoCellAnchor editAs="oneCell">
    <xdr:from>
      <xdr:col>2</xdr:col>
      <xdr:colOff>131379</xdr:colOff>
      <xdr:row>9</xdr:row>
      <xdr:rowOff>52551</xdr:rowOff>
    </xdr:from>
    <xdr:to>
      <xdr:col>2</xdr:col>
      <xdr:colOff>1234966</xdr:colOff>
      <xdr:row>9</xdr:row>
      <xdr:rowOff>604345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9DA036CD-CC0A-40F6-8EB2-ACB4AF369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854" y="6243801"/>
          <a:ext cx="1103587" cy="551794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118242</xdr:colOff>
      <xdr:row>14</xdr:row>
      <xdr:rowOff>52552</xdr:rowOff>
    </xdr:from>
    <xdr:to>
      <xdr:col>2</xdr:col>
      <xdr:colOff>1241535</xdr:colOff>
      <xdr:row>14</xdr:row>
      <xdr:rowOff>538713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D4635A4-00FB-416E-B76A-2460DE667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717" y="9825202"/>
          <a:ext cx="1123293" cy="486161"/>
        </a:xfrm>
        <a:prstGeom prst="rect">
          <a:avLst/>
        </a:prstGeom>
      </xdr:spPr>
    </xdr:pic>
    <xdr:clientData/>
  </xdr:twoCellAnchor>
  <xdr:twoCellAnchor editAs="oneCell">
    <xdr:from>
      <xdr:col>2</xdr:col>
      <xdr:colOff>124811</xdr:colOff>
      <xdr:row>15</xdr:row>
      <xdr:rowOff>32844</xdr:rowOff>
    </xdr:from>
    <xdr:to>
      <xdr:col>2</xdr:col>
      <xdr:colOff>1241535</xdr:colOff>
      <xdr:row>15</xdr:row>
      <xdr:rowOff>522416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EAA3A38-1D66-4616-8049-596174A26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286" y="10396044"/>
          <a:ext cx="1116724" cy="489572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118242</xdr:colOff>
      <xdr:row>16</xdr:row>
      <xdr:rowOff>32844</xdr:rowOff>
    </xdr:from>
    <xdr:to>
      <xdr:col>2</xdr:col>
      <xdr:colOff>1241535</xdr:colOff>
      <xdr:row>16</xdr:row>
      <xdr:rowOff>519005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351C4AB6-9A02-4441-A2C3-3981EFE5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717" y="10948494"/>
          <a:ext cx="1123293" cy="486161"/>
        </a:xfrm>
        <a:prstGeom prst="rect">
          <a:avLst/>
        </a:prstGeom>
      </xdr:spPr>
    </xdr:pic>
    <xdr:clientData/>
  </xdr:twoCellAnchor>
  <xdr:twoCellAnchor editAs="oneCell">
    <xdr:from>
      <xdr:col>2</xdr:col>
      <xdr:colOff>118241</xdr:colOff>
      <xdr:row>13</xdr:row>
      <xdr:rowOff>32843</xdr:rowOff>
    </xdr:from>
    <xdr:to>
      <xdr:col>2</xdr:col>
      <xdr:colOff>1234966</xdr:colOff>
      <xdr:row>13</xdr:row>
      <xdr:rowOff>516162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82C786D-9FB3-4B2D-8AF1-2E2F0C231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5716" y="9253043"/>
          <a:ext cx="1116725" cy="483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14354</xdr:colOff>
      <xdr:row>0</xdr:row>
      <xdr:rowOff>52388</xdr:rowOff>
    </xdr:from>
    <xdr:to>
      <xdr:col>7</xdr:col>
      <xdr:colOff>1146037</xdr:colOff>
      <xdr:row>2</xdr:row>
      <xdr:rowOff>135255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409E31A-861F-3B66-DBEB-9140D3F3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1579" y="52388"/>
          <a:ext cx="2779509" cy="414337"/>
        </a:xfrm>
        <a:prstGeom prst="rect">
          <a:avLst/>
        </a:prstGeom>
      </xdr:spPr>
    </xdr:pic>
    <xdr:clientData/>
  </xdr:twoCellAnchor>
  <xdr:twoCellAnchor editAs="oneCell">
    <xdr:from>
      <xdr:col>5</xdr:col>
      <xdr:colOff>14354</xdr:colOff>
      <xdr:row>0</xdr:row>
      <xdr:rowOff>52388</xdr:rowOff>
    </xdr:from>
    <xdr:to>
      <xdr:col>7</xdr:col>
      <xdr:colOff>1146037</xdr:colOff>
      <xdr:row>2</xdr:row>
      <xdr:rowOff>135255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442BBC2-87BD-4CB6-996C-32762E666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4779" y="52388"/>
          <a:ext cx="2789033" cy="4067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98174</xdr:colOff>
      <xdr:row>0</xdr:row>
      <xdr:rowOff>105728</xdr:rowOff>
    </xdr:from>
    <xdr:to>
      <xdr:col>7</xdr:col>
      <xdr:colOff>1260339</xdr:colOff>
      <xdr:row>3</xdr:row>
      <xdr:rowOff>20955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FA0D404-9BD5-4868-ACE1-1F4C6D1A8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8599" y="105728"/>
          <a:ext cx="2790939" cy="401002"/>
        </a:xfrm>
        <a:prstGeom prst="rect">
          <a:avLst/>
        </a:prstGeom>
      </xdr:spPr>
    </xdr:pic>
    <xdr:clientData/>
  </xdr:twoCellAnchor>
  <xdr:twoCellAnchor editAs="oneCell">
    <xdr:from>
      <xdr:col>5</xdr:col>
      <xdr:colOff>98174</xdr:colOff>
      <xdr:row>0</xdr:row>
      <xdr:rowOff>105728</xdr:rowOff>
    </xdr:from>
    <xdr:to>
      <xdr:col>7</xdr:col>
      <xdr:colOff>1260339</xdr:colOff>
      <xdr:row>3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3D1A39E-4E6D-4555-A19F-65BEAEC5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8599" y="105728"/>
          <a:ext cx="2867140" cy="4010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404813</xdr:colOff>
      <xdr:row>0</xdr:row>
      <xdr:rowOff>52388</xdr:rowOff>
    </xdr:from>
    <xdr:to>
      <xdr:col>8</xdr:col>
      <xdr:colOff>1212682</xdr:colOff>
      <xdr:row>2</xdr:row>
      <xdr:rowOff>104775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9E2C214-CC1F-42BA-BE23-42F2E1E4F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9013" y="52388"/>
          <a:ext cx="2793796" cy="452437"/>
        </a:xfrm>
        <a:prstGeom prst="rect">
          <a:avLst/>
        </a:prstGeom>
      </xdr:spPr>
    </xdr:pic>
    <xdr:clientData/>
  </xdr:twoCellAnchor>
  <xdr:twoCellAnchor editAs="oneCell">
    <xdr:from>
      <xdr:col>5</xdr:col>
      <xdr:colOff>404813</xdr:colOff>
      <xdr:row>0</xdr:row>
      <xdr:rowOff>52388</xdr:rowOff>
    </xdr:from>
    <xdr:to>
      <xdr:col>8</xdr:col>
      <xdr:colOff>1212682</xdr:colOff>
      <xdr:row>2</xdr:row>
      <xdr:rowOff>104775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9F2504C-0A08-4DF8-AD59-F6607DBD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9013" y="52388"/>
          <a:ext cx="2865269" cy="4143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1520273</xdr:colOff>
      <xdr:row>0</xdr:row>
      <xdr:rowOff>93179</xdr:rowOff>
    </xdr:from>
    <xdr:to>
      <xdr:col>7</xdr:col>
      <xdr:colOff>443969</xdr:colOff>
      <xdr:row>2</xdr:row>
      <xdr:rowOff>105668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128677FA-FEE6-419B-A704-E5CD7D81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3469" y="93179"/>
          <a:ext cx="2402391" cy="3603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223940</xdr:colOff>
      <xdr:row>7</xdr:row>
      <xdr:rowOff>277406</xdr:rowOff>
    </xdr:from>
    <xdr:ext cx="1016000" cy="408940"/>
    <xdr:pic>
      <xdr:nvPicPr>
        <xdr:cNvPr id="2" name="image1.jpeg">
          <a:extLst>
            <a:ext uri="{FF2B5EF4-FFF2-40B4-BE49-F238E27FC236}">
              <a16:creationId xmlns:a16="http://schemas.microsoft.com/office/drawing/2014/main" id="{740DBC92-9081-4A77-A660-647DA33F9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540" y="2668181"/>
          <a:ext cx="1016000" cy="408940"/>
        </a:xfrm>
        <a:prstGeom prst="rect">
          <a:avLst/>
        </a:prstGeom>
      </xdr:spPr>
    </xdr:pic>
    <xdr:clientData/>
  </xdr:oneCellAnchor>
  <xdr:oneCellAnchor>
    <xdr:from>
      <xdr:col>1</xdr:col>
      <xdr:colOff>223940</xdr:colOff>
      <xdr:row>10</xdr:row>
      <xdr:rowOff>245224</xdr:rowOff>
    </xdr:from>
    <xdr:ext cx="1016000" cy="408940"/>
    <xdr:pic>
      <xdr:nvPicPr>
        <xdr:cNvPr id="3" name="image2.jpeg">
          <a:extLst>
            <a:ext uri="{FF2B5EF4-FFF2-40B4-BE49-F238E27FC236}">
              <a16:creationId xmlns:a16="http://schemas.microsoft.com/office/drawing/2014/main" id="{D6246993-A61D-4A67-9FD2-A3809BD3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540" y="3607549"/>
          <a:ext cx="1016000" cy="408940"/>
        </a:xfrm>
        <a:prstGeom prst="rect">
          <a:avLst/>
        </a:prstGeom>
      </xdr:spPr>
    </xdr:pic>
    <xdr:clientData/>
  </xdr:oneCellAnchor>
  <xdr:oneCellAnchor>
    <xdr:from>
      <xdr:col>1</xdr:col>
      <xdr:colOff>223940</xdr:colOff>
      <xdr:row>13</xdr:row>
      <xdr:rowOff>249897</xdr:rowOff>
    </xdr:from>
    <xdr:ext cx="1015999" cy="408939"/>
    <xdr:pic>
      <xdr:nvPicPr>
        <xdr:cNvPr id="4" name="image6.jpeg">
          <a:extLst>
            <a:ext uri="{FF2B5EF4-FFF2-40B4-BE49-F238E27FC236}">
              <a16:creationId xmlns:a16="http://schemas.microsoft.com/office/drawing/2014/main" id="{103762B2-11BA-4C26-98F5-16E90C22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540" y="4498047"/>
          <a:ext cx="1015999" cy="408939"/>
        </a:xfrm>
        <a:prstGeom prst="rect">
          <a:avLst/>
        </a:prstGeom>
      </xdr:spPr>
    </xdr:pic>
    <xdr:clientData/>
  </xdr:oneCellAnchor>
  <xdr:oneCellAnchor>
    <xdr:from>
      <xdr:col>1</xdr:col>
      <xdr:colOff>223940</xdr:colOff>
      <xdr:row>16</xdr:row>
      <xdr:rowOff>197820</xdr:rowOff>
    </xdr:from>
    <xdr:ext cx="1016000" cy="408939"/>
    <xdr:pic>
      <xdr:nvPicPr>
        <xdr:cNvPr id="5" name="image7.jpeg">
          <a:extLst>
            <a:ext uri="{FF2B5EF4-FFF2-40B4-BE49-F238E27FC236}">
              <a16:creationId xmlns:a16="http://schemas.microsoft.com/office/drawing/2014/main" id="{8F2F21E4-5B9B-4DD4-B8B7-F70BE89A2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540" y="5331795"/>
          <a:ext cx="1016000" cy="408939"/>
        </a:xfrm>
        <a:prstGeom prst="rect">
          <a:avLst/>
        </a:prstGeom>
      </xdr:spPr>
    </xdr:pic>
    <xdr:clientData/>
  </xdr:oneCellAnchor>
  <xdr:oneCellAnchor>
    <xdr:from>
      <xdr:col>1</xdr:col>
      <xdr:colOff>223940</xdr:colOff>
      <xdr:row>19</xdr:row>
      <xdr:rowOff>210593</xdr:rowOff>
    </xdr:from>
    <xdr:ext cx="1016000" cy="408939"/>
    <xdr:pic>
      <xdr:nvPicPr>
        <xdr:cNvPr id="6" name="image8.jpeg">
          <a:extLst>
            <a:ext uri="{FF2B5EF4-FFF2-40B4-BE49-F238E27FC236}">
              <a16:creationId xmlns:a16="http://schemas.microsoft.com/office/drawing/2014/main" id="{970BAAE8-9641-424A-A3B2-B713A54CB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540" y="6239918"/>
          <a:ext cx="1016000" cy="408939"/>
        </a:xfrm>
        <a:prstGeom prst="rect">
          <a:avLst/>
        </a:prstGeom>
      </xdr:spPr>
    </xdr:pic>
    <xdr:clientData/>
  </xdr:oneCellAnchor>
  <xdr:oneCellAnchor>
    <xdr:from>
      <xdr:col>1</xdr:col>
      <xdr:colOff>166790</xdr:colOff>
      <xdr:row>22</xdr:row>
      <xdr:rowOff>310730</xdr:rowOff>
    </xdr:from>
    <xdr:ext cx="1016000" cy="408939"/>
    <xdr:pic>
      <xdr:nvPicPr>
        <xdr:cNvPr id="7" name="image9.jpeg">
          <a:extLst>
            <a:ext uri="{FF2B5EF4-FFF2-40B4-BE49-F238E27FC236}">
              <a16:creationId xmlns:a16="http://schemas.microsoft.com/office/drawing/2014/main" id="{3F3B4BF5-06A3-4C1C-99CC-19437EFA5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390" y="7606880"/>
          <a:ext cx="1016000" cy="408939"/>
        </a:xfrm>
        <a:prstGeom prst="rect">
          <a:avLst/>
        </a:prstGeom>
      </xdr:spPr>
    </xdr:pic>
    <xdr:clientData/>
  </xdr:oneCellAnchor>
  <xdr:twoCellAnchor editAs="oneCell">
    <xdr:from>
      <xdr:col>1</xdr:col>
      <xdr:colOff>144709</xdr:colOff>
      <xdr:row>28</xdr:row>
      <xdr:rowOff>99392</xdr:rowOff>
    </xdr:from>
    <xdr:to>
      <xdr:col>1</xdr:col>
      <xdr:colOff>1212336</xdr:colOff>
      <xdr:row>30</xdr:row>
      <xdr:rowOff>151379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126AF13-CC81-4417-B8EA-A55490C06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5309" y="9033842"/>
          <a:ext cx="1067627" cy="724452"/>
        </a:xfrm>
        <a:prstGeom prst="rect">
          <a:avLst/>
        </a:prstGeom>
      </xdr:spPr>
    </xdr:pic>
    <xdr:clientData/>
  </xdr:twoCellAnchor>
  <xdr:twoCellAnchor editAs="oneCell">
    <xdr:from>
      <xdr:col>1</xdr:col>
      <xdr:colOff>178905</xdr:colOff>
      <xdr:row>36</xdr:row>
      <xdr:rowOff>112643</xdr:rowOff>
    </xdr:from>
    <xdr:to>
      <xdr:col>2</xdr:col>
      <xdr:colOff>5028</xdr:colOff>
      <xdr:row>38</xdr:row>
      <xdr:rowOff>235253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01088E4-3BA6-4FE5-8225-479153925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69505" y="11199743"/>
          <a:ext cx="1083423" cy="842700"/>
        </a:xfrm>
        <a:prstGeom prst="rect">
          <a:avLst/>
        </a:prstGeom>
      </xdr:spPr>
    </xdr:pic>
    <xdr:clientData/>
  </xdr:twoCellAnchor>
  <xdr:twoCellAnchor editAs="oneCell">
    <xdr:from>
      <xdr:col>1</xdr:col>
      <xdr:colOff>119269</xdr:colOff>
      <xdr:row>39</xdr:row>
      <xdr:rowOff>92765</xdr:rowOff>
    </xdr:from>
    <xdr:to>
      <xdr:col>2</xdr:col>
      <xdr:colOff>3658</xdr:colOff>
      <xdr:row>41</xdr:row>
      <xdr:rowOff>209218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C601BCF-785F-4C31-BEDC-11316FCB5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9869" y="12179990"/>
          <a:ext cx="1141689" cy="807968"/>
        </a:xfrm>
        <a:prstGeom prst="rect">
          <a:avLst/>
        </a:prstGeom>
      </xdr:spPr>
    </xdr:pic>
    <xdr:clientData/>
  </xdr:twoCellAnchor>
  <xdr:twoCellAnchor editAs="oneCell">
    <xdr:from>
      <xdr:col>1</xdr:col>
      <xdr:colOff>112643</xdr:colOff>
      <xdr:row>42</xdr:row>
      <xdr:rowOff>60215</xdr:rowOff>
    </xdr:from>
    <xdr:to>
      <xdr:col>2</xdr:col>
      <xdr:colOff>9996</xdr:colOff>
      <xdr:row>44</xdr:row>
      <xdr:rowOff>237545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2025C047-78DE-4936-8866-97C25110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03243" y="13118990"/>
          <a:ext cx="1154653" cy="868845"/>
        </a:xfrm>
        <a:prstGeom prst="rect">
          <a:avLst/>
        </a:prstGeom>
      </xdr:spPr>
    </xdr:pic>
    <xdr:clientData/>
  </xdr:twoCellAnchor>
  <xdr:twoCellAnchor editAs="oneCell">
    <xdr:from>
      <xdr:col>1</xdr:col>
      <xdr:colOff>79512</xdr:colOff>
      <xdr:row>44</xdr:row>
      <xdr:rowOff>299361</xdr:rowOff>
    </xdr:from>
    <xdr:to>
      <xdr:col>2</xdr:col>
      <xdr:colOff>8754</xdr:colOff>
      <xdr:row>47</xdr:row>
      <xdr:rowOff>235999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922ED2B-67A6-4BAC-BC8A-7E404DBBE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70112" y="14034411"/>
          <a:ext cx="1186542" cy="932953"/>
        </a:xfrm>
        <a:prstGeom prst="rect">
          <a:avLst/>
        </a:prstGeom>
      </xdr:spPr>
    </xdr:pic>
    <xdr:clientData/>
  </xdr:twoCellAnchor>
  <xdr:twoCellAnchor editAs="oneCell">
    <xdr:from>
      <xdr:col>1</xdr:col>
      <xdr:colOff>59635</xdr:colOff>
      <xdr:row>48</xdr:row>
      <xdr:rowOff>72888</xdr:rowOff>
    </xdr:from>
    <xdr:to>
      <xdr:col>2</xdr:col>
      <xdr:colOff>3284</xdr:colOff>
      <xdr:row>50</xdr:row>
      <xdr:rowOff>284011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0B72903-B1B8-4684-9A24-212F1C377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0235" y="15084288"/>
          <a:ext cx="1200949" cy="891208"/>
        </a:xfrm>
        <a:prstGeom prst="rect">
          <a:avLst/>
        </a:prstGeom>
      </xdr:spPr>
    </xdr:pic>
    <xdr:clientData/>
  </xdr:twoCellAnchor>
  <xdr:twoCellAnchor editAs="oneCell">
    <xdr:from>
      <xdr:col>1</xdr:col>
      <xdr:colOff>138201</xdr:colOff>
      <xdr:row>59</xdr:row>
      <xdr:rowOff>202096</xdr:rowOff>
    </xdr:from>
    <xdr:to>
      <xdr:col>2</xdr:col>
      <xdr:colOff>1360</xdr:colOff>
      <xdr:row>61</xdr:row>
      <xdr:rowOff>272647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B86C052-5A37-462B-BD52-598CA5E2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8801" y="18680596"/>
          <a:ext cx="1120459" cy="842076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62</xdr:row>
      <xdr:rowOff>119743</xdr:rowOff>
    </xdr:from>
    <xdr:to>
      <xdr:col>2</xdr:col>
      <xdr:colOff>4082</xdr:colOff>
      <xdr:row>64</xdr:row>
      <xdr:rowOff>217714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890A29DC-8866-49F3-B91A-BD0F5A6CC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45029" y="19731718"/>
          <a:ext cx="1206953" cy="859971"/>
        </a:xfrm>
        <a:prstGeom prst="rect">
          <a:avLst/>
        </a:prstGeom>
      </xdr:spPr>
    </xdr:pic>
    <xdr:clientData/>
  </xdr:twoCellAnchor>
  <xdr:twoCellAnchor editAs="oneCell">
    <xdr:from>
      <xdr:col>1</xdr:col>
      <xdr:colOff>97971</xdr:colOff>
      <xdr:row>53</xdr:row>
      <xdr:rowOff>87086</xdr:rowOff>
    </xdr:from>
    <xdr:to>
      <xdr:col>2</xdr:col>
      <xdr:colOff>9524</xdr:colOff>
      <xdr:row>55</xdr:row>
      <xdr:rowOff>261258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C7EEF3E-6861-4539-BA66-D754E0251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88571" y="16355786"/>
          <a:ext cx="1168853" cy="869497"/>
        </a:xfrm>
        <a:prstGeom prst="rect">
          <a:avLst/>
        </a:prstGeom>
      </xdr:spPr>
    </xdr:pic>
    <xdr:clientData/>
  </xdr:twoCellAnchor>
  <xdr:twoCellAnchor editAs="oneCell">
    <xdr:from>
      <xdr:col>1</xdr:col>
      <xdr:colOff>97971</xdr:colOff>
      <xdr:row>56</xdr:row>
      <xdr:rowOff>119742</xdr:rowOff>
    </xdr:from>
    <xdr:to>
      <xdr:col>2</xdr:col>
      <xdr:colOff>6803</xdr:colOff>
      <xdr:row>58</xdr:row>
      <xdr:rowOff>192314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83433A8-3510-40D0-8AE1-2577A6698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88571" y="17445717"/>
          <a:ext cx="1166132" cy="853622"/>
        </a:xfrm>
        <a:prstGeom prst="rect">
          <a:avLst/>
        </a:prstGeom>
      </xdr:spPr>
    </xdr:pic>
    <xdr:clientData/>
  </xdr:twoCellAnchor>
  <xdr:twoCellAnchor editAs="oneCell">
    <xdr:from>
      <xdr:col>5</xdr:col>
      <xdr:colOff>220980</xdr:colOff>
      <xdr:row>0</xdr:row>
      <xdr:rowOff>0</xdr:rowOff>
    </xdr:from>
    <xdr:to>
      <xdr:col>8</xdr:col>
      <xdr:colOff>693637</xdr:colOff>
      <xdr:row>2</xdr:row>
      <xdr:rowOff>93345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BA7C462-D9B8-4506-A3AF-5DA24F126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0630" y="0"/>
          <a:ext cx="1710907" cy="493395"/>
        </a:xfrm>
        <a:prstGeom prst="rect">
          <a:avLst/>
        </a:prstGeom>
      </xdr:spPr>
    </xdr:pic>
    <xdr:clientData/>
  </xdr:twoCellAnchor>
  <xdr:absoluteAnchor>
    <xdr:pos x="1104900" y="8683625"/>
    <xdr:ext cx="1016000" cy="408940"/>
    <xdr:pic>
      <xdr:nvPicPr>
        <xdr:cNvPr id="20" name="image10.jpeg">
          <a:extLst>
            <a:ext uri="{FF2B5EF4-FFF2-40B4-BE49-F238E27FC236}">
              <a16:creationId xmlns:a16="http://schemas.microsoft.com/office/drawing/2014/main" id="{749A8073-F4C0-4229-AF3A-C9986238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8683625"/>
          <a:ext cx="1016000" cy="408940"/>
        </a:xfrm>
        <a:prstGeom prst="rect">
          <a:avLst/>
        </a:prstGeom>
      </xdr:spPr>
    </xdr:pic>
    <xdr:clientData/>
  </xdr:absoluteAnchor>
  <xdr:absoluteAnchor>
    <xdr:pos x="1120140" y="10518775"/>
    <xdr:ext cx="1016000" cy="408940"/>
    <xdr:pic>
      <xdr:nvPicPr>
        <xdr:cNvPr id="21" name="image10.jpeg">
          <a:extLst>
            <a:ext uri="{FF2B5EF4-FFF2-40B4-BE49-F238E27FC236}">
              <a16:creationId xmlns:a16="http://schemas.microsoft.com/office/drawing/2014/main" id="{70AEDBF7-A41E-448F-8680-668E84492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" y="10518775"/>
          <a:ext cx="1016000" cy="408940"/>
        </a:xfrm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36</xdr:row>
      <xdr:rowOff>85725</xdr:rowOff>
    </xdr:from>
    <xdr:to>
      <xdr:col>2</xdr:col>
      <xdr:colOff>1095375</xdr:colOff>
      <xdr:row>36</xdr:row>
      <xdr:rowOff>638138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AA12CD72-2B6E-4FB4-8C29-902E9302B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784550"/>
          <a:ext cx="1000125" cy="5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37</xdr:row>
      <xdr:rowOff>85724</xdr:rowOff>
    </xdr:from>
    <xdr:to>
      <xdr:col>2</xdr:col>
      <xdr:colOff>1112686</xdr:colOff>
      <xdr:row>37</xdr:row>
      <xdr:rowOff>647699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C2EE1A36-B749-4496-A9A9-F8616A86B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4" y="29498924"/>
          <a:ext cx="1017437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30</xdr:row>
      <xdr:rowOff>57150</xdr:rowOff>
    </xdr:from>
    <xdr:to>
      <xdr:col>2</xdr:col>
      <xdr:colOff>1118601</xdr:colOff>
      <xdr:row>30</xdr:row>
      <xdr:rowOff>638175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46F9F15-B200-47B8-99E0-ADB7744A8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4736425"/>
          <a:ext cx="1051926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31</xdr:row>
      <xdr:rowOff>57151</xdr:rowOff>
    </xdr:from>
    <xdr:to>
      <xdr:col>2</xdr:col>
      <xdr:colOff>1101357</xdr:colOff>
      <xdr:row>31</xdr:row>
      <xdr:rowOff>628651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25552367-F57E-46C6-AC51-A42B5C083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5307926"/>
          <a:ext cx="1034682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32</xdr:row>
      <xdr:rowOff>47624</xdr:rowOff>
    </xdr:from>
    <xdr:to>
      <xdr:col>2</xdr:col>
      <xdr:colOff>1093637</xdr:colOff>
      <xdr:row>32</xdr:row>
      <xdr:rowOff>609599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8B46E2CE-038D-462B-8CF3-8A7D84DF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26012774"/>
          <a:ext cx="1017437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33</xdr:row>
      <xdr:rowOff>57150</xdr:rowOff>
    </xdr:from>
    <xdr:to>
      <xdr:col>2</xdr:col>
      <xdr:colOff>1104900</xdr:colOff>
      <xdr:row>33</xdr:row>
      <xdr:rowOff>620085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C4256A39-AB5B-4F04-8795-4E8DD074B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26717625"/>
          <a:ext cx="1019175" cy="56293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34</xdr:row>
      <xdr:rowOff>57151</xdr:rowOff>
    </xdr:from>
    <xdr:to>
      <xdr:col>2</xdr:col>
      <xdr:colOff>1104900</xdr:colOff>
      <xdr:row>34</xdr:row>
      <xdr:rowOff>614825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2B468426-6FA4-413D-AA65-E64E12F30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7403426"/>
          <a:ext cx="1009650" cy="5576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35</xdr:row>
      <xdr:rowOff>57151</xdr:rowOff>
    </xdr:from>
    <xdr:to>
      <xdr:col>2</xdr:col>
      <xdr:colOff>1104900</xdr:colOff>
      <xdr:row>35</xdr:row>
      <xdr:rowOff>620086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A2967994-5842-4958-979B-B2F6C9BD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28089226"/>
          <a:ext cx="1019175" cy="562935"/>
        </a:xfrm>
        <a:prstGeom prst="rect">
          <a:avLst/>
        </a:prstGeom>
      </xdr:spPr>
    </xdr:pic>
    <xdr:clientData/>
  </xdr:twoCellAnchor>
  <xdr:twoCellAnchor editAs="oneCell">
    <xdr:from>
      <xdr:col>2</xdr:col>
      <xdr:colOff>57968</xdr:colOff>
      <xdr:row>12</xdr:row>
      <xdr:rowOff>62305</xdr:rowOff>
    </xdr:from>
    <xdr:to>
      <xdr:col>3</xdr:col>
      <xdr:colOff>25</xdr:colOff>
      <xdr:row>12</xdr:row>
      <xdr:rowOff>969085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4D2DD4A3-F182-4A79-BBED-70DB4BECE5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667"/>
        <a:stretch/>
      </xdr:blipFill>
      <xdr:spPr>
        <a:xfrm>
          <a:off x="2239193" y="9301555"/>
          <a:ext cx="1132682" cy="906780"/>
        </a:xfrm>
        <a:prstGeom prst="rect">
          <a:avLst/>
        </a:prstGeom>
      </xdr:spPr>
    </xdr:pic>
    <xdr:clientData/>
  </xdr:twoCellAnchor>
  <xdr:twoCellAnchor editAs="oneCell">
    <xdr:from>
      <xdr:col>6</xdr:col>
      <xdr:colOff>320040</xdr:colOff>
      <xdr:row>0</xdr:row>
      <xdr:rowOff>45720</xdr:rowOff>
    </xdr:from>
    <xdr:to>
      <xdr:col>9</xdr:col>
      <xdr:colOff>691786</xdr:colOff>
      <xdr:row>2</xdr:row>
      <xdr:rowOff>144780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5EBEF5B1-C4FC-4B62-AFDD-784887775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1090" y="45720"/>
          <a:ext cx="1680593" cy="499110"/>
        </a:xfrm>
        <a:prstGeom prst="rect">
          <a:avLst/>
        </a:prstGeom>
      </xdr:spPr>
    </xdr:pic>
    <xdr:clientData/>
  </xdr:twoCellAnchor>
  <xdr:twoCellAnchor editAs="oneCell">
    <xdr:from>
      <xdr:col>2</xdr:col>
      <xdr:colOff>113441</xdr:colOff>
      <xdr:row>8</xdr:row>
      <xdr:rowOff>74687</xdr:rowOff>
    </xdr:from>
    <xdr:to>
      <xdr:col>2</xdr:col>
      <xdr:colOff>1120599</xdr:colOff>
      <xdr:row>8</xdr:row>
      <xdr:rowOff>951573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B5A8F2F-ABA7-4354-9E75-D91B2D5E8B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172"/>
        <a:stretch/>
      </xdr:blipFill>
      <xdr:spPr>
        <a:xfrm>
          <a:off x="2294666" y="4189487"/>
          <a:ext cx="1007158" cy="876886"/>
        </a:xfrm>
        <a:prstGeom prst="rect">
          <a:avLst/>
        </a:prstGeom>
      </xdr:spPr>
    </xdr:pic>
    <xdr:clientData/>
  </xdr:twoCellAnchor>
  <xdr:twoCellAnchor editAs="oneCell">
    <xdr:from>
      <xdr:col>2</xdr:col>
      <xdr:colOff>104575</xdr:colOff>
      <xdr:row>10</xdr:row>
      <xdr:rowOff>41213</xdr:rowOff>
    </xdr:from>
    <xdr:to>
      <xdr:col>2</xdr:col>
      <xdr:colOff>1119940</xdr:colOff>
      <xdr:row>10</xdr:row>
      <xdr:rowOff>931467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CFBB786A-862C-444E-8A65-B468D34AB2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530"/>
        <a:stretch/>
      </xdr:blipFill>
      <xdr:spPr>
        <a:xfrm>
          <a:off x="2285800" y="6299138"/>
          <a:ext cx="1015365" cy="890254"/>
        </a:xfrm>
        <a:prstGeom prst="rect">
          <a:avLst/>
        </a:prstGeom>
      </xdr:spPr>
    </xdr:pic>
    <xdr:clientData/>
  </xdr:twoCellAnchor>
  <xdr:twoCellAnchor editAs="oneCell">
    <xdr:from>
      <xdr:col>2</xdr:col>
      <xdr:colOff>37652</xdr:colOff>
      <xdr:row>11</xdr:row>
      <xdr:rowOff>25754</xdr:rowOff>
    </xdr:from>
    <xdr:to>
      <xdr:col>2</xdr:col>
      <xdr:colOff>1172867</xdr:colOff>
      <xdr:row>11</xdr:row>
      <xdr:rowOff>925488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A690362-DB61-4D55-9421-603420B42F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706"/>
        <a:stretch/>
      </xdr:blipFill>
      <xdr:spPr>
        <a:xfrm>
          <a:off x="2218877" y="8122004"/>
          <a:ext cx="1135215" cy="899734"/>
        </a:xfrm>
        <a:prstGeom prst="rect">
          <a:avLst/>
        </a:prstGeom>
      </xdr:spPr>
    </xdr:pic>
    <xdr:clientData/>
  </xdr:twoCellAnchor>
  <xdr:twoCellAnchor editAs="oneCell">
    <xdr:from>
      <xdr:col>2</xdr:col>
      <xdr:colOff>55806</xdr:colOff>
      <xdr:row>12</xdr:row>
      <xdr:rowOff>48910</xdr:rowOff>
    </xdr:from>
    <xdr:to>
      <xdr:col>3</xdr:col>
      <xdr:colOff>2188</xdr:colOff>
      <xdr:row>12</xdr:row>
      <xdr:rowOff>993790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51A6D99-92ED-4CF4-BCCC-CDBEA6201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137"/>
        <a:stretch/>
      </xdr:blipFill>
      <xdr:spPr>
        <a:xfrm>
          <a:off x="2237031" y="9154810"/>
          <a:ext cx="1137007" cy="944880"/>
        </a:xfrm>
        <a:prstGeom prst="rect">
          <a:avLst/>
        </a:prstGeom>
      </xdr:spPr>
    </xdr:pic>
    <xdr:clientData/>
  </xdr:twoCellAnchor>
  <xdr:twoCellAnchor editAs="oneCell">
    <xdr:from>
      <xdr:col>2</xdr:col>
      <xdr:colOff>38918</xdr:colOff>
      <xdr:row>13</xdr:row>
      <xdr:rowOff>33731</xdr:rowOff>
    </xdr:from>
    <xdr:to>
      <xdr:col>2</xdr:col>
      <xdr:colOff>1171600</xdr:colOff>
      <xdr:row>13</xdr:row>
      <xdr:rowOff>971551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879B8252-D276-4DB8-AFCD-BCB83AACD6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667" b="18088"/>
        <a:stretch/>
      </xdr:blipFill>
      <xdr:spPr>
        <a:xfrm>
          <a:off x="2220143" y="10168331"/>
          <a:ext cx="1132682" cy="937820"/>
        </a:xfrm>
        <a:prstGeom prst="rect">
          <a:avLst/>
        </a:prstGeom>
      </xdr:spPr>
    </xdr:pic>
    <xdr:clientData/>
  </xdr:twoCellAnchor>
  <xdr:oneCellAnchor>
    <xdr:from>
      <xdr:col>2</xdr:col>
      <xdr:colOff>51757</xdr:colOff>
      <xdr:row>9</xdr:row>
      <xdr:rowOff>96981</xdr:rowOff>
    </xdr:from>
    <xdr:ext cx="1082900" cy="873894"/>
    <xdr:pic>
      <xdr:nvPicPr>
        <xdr:cNvPr id="21" name="Рисунок 20">
          <a:extLst>
            <a:ext uri="{FF2B5EF4-FFF2-40B4-BE49-F238E27FC236}">
              <a16:creationId xmlns:a16="http://schemas.microsoft.com/office/drawing/2014/main" id="{9BB89475-63CF-439E-8513-B1878D096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333"/>
        <a:stretch/>
      </xdr:blipFill>
      <xdr:spPr>
        <a:xfrm>
          <a:off x="2232982" y="6135831"/>
          <a:ext cx="1082900" cy="873894"/>
        </a:xfrm>
        <a:prstGeom prst="rect">
          <a:avLst/>
        </a:prstGeom>
      </xdr:spPr>
    </xdr:pic>
    <xdr:clientData/>
  </xdr:oneCellAnchor>
  <xdr:oneCellAnchor>
    <xdr:from>
      <xdr:col>2</xdr:col>
      <xdr:colOff>105008</xdr:colOff>
      <xdr:row>7</xdr:row>
      <xdr:rowOff>85641</xdr:rowOff>
    </xdr:from>
    <xdr:ext cx="1017379" cy="799624"/>
    <xdr:pic>
      <xdr:nvPicPr>
        <xdr:cNvPr id="22" name="Рисунок 21">
          <a:extLst>
            <a:ext uri="{FF2B5EF4-FFF2-40B4-BE49-F238E27FC236}">
              <a16:creationId xmlns:a16="http://schemas.microsoft.com/office/drawing/2014/main" id="{2D536D19-ABA4-4FDE-A204-A1B9EB43D8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059" b="12860"/>
        <a:stretch/>
      </xdr:blipFill>
      <xdr:spPr>
        <a:xfrm>
          <a:off x="2278949" y="5867876"/>
          <a:ext cx="1017379" cy="799624"/>
        </a:xfrm>
        <a:prstGeom prst="rect">
          <a:avLst/>
        </a:prstGeom>
      </xdr:spPr>
    </xdr:pic>
    <xdr:clientData/>
  </xdr:oneCellAnchor>
  <xdr:twoCellAnchor editAs="oneCell">
    <xdr:from>
      <xdr:col>2</xdr:col>
      <xdr:colOff>100853</xdr:colOff>
      <xdr:row>6</xdr:row>
      <xdr:rowOff>100853</xdr:rowOff>
    </xdr:from>
    <xdr:to>
      <xdr:col>2</xdr:col>
      <xdr:colOff>1097168</xdr:colOff>
      <xdr:row>6</xdr:row>
      <xdr:rowOff>892202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67F257C-01AD-4B6F-9BB0-FC5F437DB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804"/>
        <a:stretch/>
      </xdr:blipFill>
      <xdr:spPr>
        <a:xfrm>
          <a:off x="2274794" y="4930588"/>
          <a:ext cx="996315" cy="7913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</xdr:row>
      <xdr:rowOff>57150</xdr:rowOff>
    </xdr:from>
    <xdr:to>
      <xdr:col>2</xdr:col>
      <xdr:colOff>1162049</xdr:colOff>
      <xdr:row>14</xdr:row>
      <xdr:rowOff>991005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7DB6100D-79BA-4B1E-86AC-B318F9B61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49" y="10372725"/>
          <a:ext cx="1114425" cy="93385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</xdr:row>
      <xdr:rowOff>76200</xdr:rowOff>
    </xdr:from>
    <xdr:to>
      <xdr:col>2</xdr:col>
      <xdr:colOff>1152525</xdr:colOff>
      <xdr:row>15</xdr:row>
      <xdr:rowOff>969895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4A2E6CDF-59FE-43FC-9AE9-973C08E3C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11439525"/>
          <a:ext cx="1104900" cy="89369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57150</xdr:rowOff>
    </xdr:from>
    <xdr:to>
      <xdr:col>2</xdr:col>
      <xdr:colOff>1143000</xdr:colOff>
      <xdr:row>16</xdr:row>
      <xdr:rowOff>957362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0E28438-4806-4529-BF14-13148DD0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12468225"/>
          <a:ext cx="1095375" cy="900212"/>
        </a:xfrm>
        <a:prstGeom prst="rect">
          <a:avLst/>
        </a:prstGeom>
      </xdr:spPr>
    </xdr:pic>
    <xdr:clientData/>
  </xdr:twoCellAnchor>
  <xdr:twoCellAnchor editAs="oneCell">
    <xdr:from>
      <xdr:col>2</xdr:col>
      <xdr:colOff>57968</xdr:colOff>
      <xdr:row>12</xdr:row>
      <xdr:rowOff>62305</xdr:rowOff>
    </xdr:from>
    <xdr:to>
      <xdr:col>3</xdr:col>
      <xdr:colOff>25</xdr:colOff>
      <xdr:row>12</xdr:row>
      <xdr:rowOff>969085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9B3B6A0-1A9D-4FCD-966F-5A5F4679B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667"/>
        <a:stretch/>
      </xdr:blipFill>
      <xdr:spPr>
        <a:xfrm>
          <a:off x="2239193" y="8139505"/>
          <a:ext cx="1132682" cy="906780"/>
        </a:xfrm>
        <a:prstGeom prst="rect">
          <a:avLst/>
        </a:prstGeom>
      </xdr:spPr>
    </xdr:pic>
    <xdr:clientData/>
  </xdr:twoCellAnchor>
  <xdr:twoCellAnchor editAs="oneCell">
    <xdr:from>
      <xdr:col>2</xdr:col>
      <xdr:colOff>55806</xdr:colOff>
      <xdr:row>12</xdr:row>
      <xdr:rowOff>48910</xdr:rowOff>
    </xdr:from>
    <xdr:to>
      <xdr:col>3</xdr:col>
      <xdr:colOff>2188</xdr:colOff>
      <xdr:row>12</xdr:row>
      <xdr:rowOff>993790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8A52E458-15AB-46CE-A028-D5E42068F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137"/>
        <a:stretch/>
      </xdr:blipFill>
      <xdr:spPr>
        <a:xfrm>
          <a:off x="2237031" y="8126110"/>
          <a:ext cx="1137007" cy="94488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21</xdr:row>
      <xdr:rowOff>66675</xdr:rowOff>
    </xdr:from>
    <xdr:to>
      <xdr:col>2</xdr:col>
      <xdr:colOff>1161158</xdr:colOff>
      <xdr:row>21</xdr:row>
      <xdr:rowOff>981075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7B75A658-E245-4A51-B8ED-BCD1B3F15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1" y="16430625"/>
          <a:ext cx="1113532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22</xdr:row>
      <xdr:rowOff>76200</xdr:rowOff>
    </xdr:from>
    <xdr:to>
      <xdr:col>2</xdr:col>
      <xdr:colOff>1137302</xdr:colOff>
      <xdr:row>22</xdr:row>
      <xdr:rowOff>742950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CB008A67-C7B5-4136-9A8F-5B1CE3B5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18621375"/>
          <a:ext cx="1042052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23</xdr:row>
      <xdr:rowOff>66675</xdr:rowOff>
    </xdr:from>
    <xdr:to>
      <xdr:col>2</xdr:col>
      <xdr:colOff>1136398</xdr:colOff>
      <xdr:row>23</xdr:row>
      <xdr:rowOff>723900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55DB5E68-1790-4BEB-8042-8C1A23812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19573875"/>
          <a:ext cx="1041148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24</xdr:row>
      <xdr:rowOff>43996</xdr:rowOff>
    </xdr:from>
    <xdr:to>
      <xdr:col>2</xdr:col>
      <xdr:colOff>1143000</xdr:colOff>
      <xdr:row>24</xdr:row>
      <xdr:rowOff>728471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F7509726-EC52-4E2C-8B80-86E57F36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0332246"/>
          <a:ext cx="1076325" cy="6844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25</xdr:row>
      <xdr:rowOff>38100</xdr:rowOff>
    </xdr:from>
    <xdr:to>
      <xdr:col>2</xdr:col>
      <xdr:colOff>1123950</xdr:colOff>
      <xdr:row>25</xdr:row>
      <xdr:rowOff>844436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71919FB6-1024-4A7B-A405-535EDA8BF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21097875"/>
          <a:ext cx="1085850" cy="8063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72789</xdr:rowOff>
    </xdr:from>
    <xdr:to>
      <xdr:col>2</xdr:col>
      <xdr:colOff>1144353</xdr:colOff>
      <xdr:row>18</xdr:row>
      <xdr:rowOff>876300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6C6EA1C4-1F6D-4EA9-8D1E-2A10C62D9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3531614"/>
          <a:ext cx="1087203" cy="80351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20</xdr:row>
      <xdr:rowOff>66675</xdr:rowOff>
    </xdr:from>
    <xdr:to>
      <xdr:col>2</xdr:col>
      <xdr:colOff>1164301</xdr:colOff>
      <xdr:row>20</xdr:row>
      <xdr:rowOff>1000125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7162C391-1FFD-4D87-AE2B-3CBFB613F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15544800"/>
          <a:ext cx="1116676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</xdr:row>
      <xdr:rowOff>57150</xdr:rowOff>
    </xdr:from>
    <xdr:to>
      <xdr:col>2</xdr:col>
      <xdr:colOff>1146023</xdr:colOff>
      <xdr:row>19</xdr:row>
      <xdr:rowOff>962025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226F6435-623F-4CDE-8ACF-2875E4E93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14487525"/>
          <a:ext cx="1098398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27</xdr:row>
      <xdr:rowOff>85725</xdr:rowOff>
    </xdr:from>
    <xdr:to>
      <xdr:col>2</xdr:col>
      <xdr:colOff>1146410</xdr:colOff>
      <xdr:row>27</xdr:row>
      <xdr:rowOff>781050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83D84B2E-492B-4E53-8F61-54A450498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22860000"/>
          <a:ext cx="1098785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60513</xdr:colOff>
      <xdr:row>38</xdr:row>
      <xdr:rowOff>104775</xdr:rowOff>
    </xdr:from>
    <xdr:to>
      <xdr:col>2</xdr:col>
      <xdr:colOff>1147483</xdr:colOff>
      <xdr:row>38</xdr:row>
      <xdr:rowOff>631452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6195BD1B-1009-4448-A1A0-F6519BFEF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38" y="31146750"/>
          <a:ext cx="1086970" cy="52667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39</xdr:row>
      <xdr:rowOff>82364</xdr:rowOff>
    </xdr:from>
    <xdr:to>
      <xdr:col>2</xdr:col>
      <xdr:colOff>1157149</xdr:colOff>
      <xdr:row>39</xdr:row>
      <xdr:rowOff>676276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211FEA6-83F9-47D4-8F42-69C747A29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31886339"/>
          <a:ext cx="1119049" cy="593912"/>
        </a:xfrm>
        <a:prstGeom prst="rect">
          <a:avLst/>
        </a:prstGeom>
      </xdr:spPr>
    </xdr:pic>
    <xdr:clientData/>
  </xdr:twoCellAnchor>
  <xdr:twoCellAnchor editAs="oneCell">
    <xdr:from>
      <xdr:col>2</xdr:col>
      <xdr:colOff>94131</xdr:colOff>
      <xdr:row>40</xdr:row>
      <xdr:rowOff>31608</xdr:rowOff>
    </xdr:from>
    <xdr:to>
      <xdr:col>2</xdr:col>
      <xdr:colOff>1136278</xdr:colOff>
      <xdr:row>40</xdr:row>
      <xdr:rowOff>665070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3A94D871-9E9F-4B71-8F3F-3904E308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356" y="32597583"/>
          <a:ext cx="1042147" cy="633462"/>
        </a:xfrm>
        <a:prstGeom prst="rect">
          <a:avLst/>
        </a:prstGeom>
      </xdr:spPr>
    </xdr:pic>
    <xdr:clientData/>
  </xdr:twoCellAnchor>
  <xdr:twoCellAnchor editAs="oneCell">
    <xdr:from>
      <xdr:col>2</xdr:col>
      <xdr:colOff>71718</xdr:colOff>
      <xdr:row>41</xdr:row>
      <xdr:rowOff>26333</xdr:rowOff>
    </xdr:from>
    <xdr:to>
      <xdr:col>2</xdr:col>
      <xdr:colOff>1130541</xdr:colOff>
      <xdr:row>41</xdr:row>
      <xdr:rowOff>665068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319DBFB-D6BC-4797-837A-A126B492B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43" y="33354308"/>
          <a:ext cx="1058823" cy="638735"/>
        </a:xfrm>
        <a:prstGeom prst="rect">
          <a:avLst/>
        </a:prstGeom>
      </xdr:spPr>
    </xdr:pic>
    <xdr:clientData/>
  </xdr:twoCellAnchor>
  <xdr:twoCellAnchor editAs="oneCell">
    <xdr:from>
      <xdr:col>2</xdr:col>
      <xdr:colOff>42583</xdr:colOff>
      <xdr:row>42</xdr:row>
      <xdr:rowOff>65555</xdr:rowOff>
    </xdr:from>
    <xdr:to>
      <xdr:col>2</xdr:col>
      <xdr:colOff>1150135</xdr:colOff>
      <xdr:row>42</xdr:row>
      <xdr:rowOff>656105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FA630897-43DE-4738-8788-441B4A9E1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808" y="34155530"/>
          <a:ext cx="1107552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50748</xdr:colOff>
      <xdr:row>43</xdr:row>
      <xdr:rowOff>58751</xdr:rowOff>
    </xdr:from>
    <xdr:to>
      <xdr:col>2</xdr:col>
      <xdr:colOff>1152778</xdr:colOff>
      <xdr:row>43</xdr:row>
      <xdr:rowOff>650662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B9F4B15E-3783-4720-8CD1-1377BBBB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973" y="34910726"/>
          <a:ext cx="1102030" cy="59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53468</xdr:colOff>
      <xdr:row>44</xdr:row>
      <xdr:rowOff>46504</xdr:rowOff>
    </xdr:from>
    <xdr:to>
      <xdr:col>2</xdr:col>
      <xdr:colOff>1156028</xdr:colOff>
      <xdr:row>44</xdr:row>
      <xdr:rowOff>639776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95D588FD-4785-418A-B93A-049EC324E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693" y="35660479"/>
          <a:ext cx="1102560" cy="593272"/>
        </a:xfrm>
        <a:prstGeom prst="rect">
          <a:avLst/>
        </a:prstGeom>
      </xdr:spPr>
    </xdr:pic>
    <xdr:clientData/>
  </xdr:twoCellAnchor>
  <xdr:twoCellAnchor editAs="oneCell">
    <xdr:from>
      <xdr:col>2</xdr:col>
      <xdr:colOff>75239</xdr:colOff>
      <xdr:row>45</xdr:row>
      <xdr:rowOff>68275</xdr:rowOff>
    </xdr:from>
    <xdr:to>
      <xdr:col>2</xdr:col>
      <xdr:colOff>1159539</xdr:colOff>
      <xdr:row>45</xdr:row>
      <xdr:rowOff>650662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40505394-CC62-4F34-984B-DB09417B1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464" y="36444250"/>
          <a:ext cx="1084300" cy="582387"/>
        </a:xfrm>
        <a:prstGeom prst="rect">
          <a:avLst/>
        </a:prstGeom>
      </xdr:spPr>
    </xdr:pic>
    <xdr:clientData/>
  </xdr:twoCellAnchor>
  <xdr:twoCellAnchor editAs="oneCell">
    <xdr:from>
      <xdr:col>2</xdr:col>
      <xdr:colOff>28889</xdr:colOff>
      <xdr:row>52</xdr:row>
      <xdr:rowOff>148876</xdr:rowOff>
    </xdr:from>
    <xdr:to>
      <xdr:col>2</xdr:col>
      <xdr:colOff>1171447</xdr:colOff>
      <xdr:row>52</xdr:row>
      <xdr:rowOff>641560</xdr:rowOff>
    </xdr:to>
    <xdr:pic>
      <xdr:nvPicPr>
        <xdr:cNvPr id="103" name="image25.jpeg">
          <a:extLst>
            <a:ext uri="{FF2B5EF4-FFF2-40B4-BE49-F238E27FC236}">
              <a16:creationId xmlns:a16="http://schemas.microsoft.com/office/drawing/2014/main" id="{6FA7572B-B5B2-4362-9B95-2FC9204B8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114" y="41096851"/>
          <a:ext cx="1142558" cy="49268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54</xdr:row>
      <xdr:rowOff>110702</xdr:rowOff>
    </xdr:from>
    <xdr:to>
      <xdr:col>2</xdr:col>
      <xdr:colOff>1181287</xdr:colOff>
      <xdr:row>54</xdr:row>
      <xdr:rowOff>662673</xdr:rowOff>
    </xdr:to>
    <xdr:pic>
      <xdr:nvPicPr>
        <xdr:cNvPr id="104" name="image27.jpeg">
          <a:extLst>
            <a:ext uri="{FF2B5EF4-FFF2-40B4-BE49-F238E27FC236}">
              <a16:creationId xmlns:a16="http://schemas.microsoft.com/office/drawing/2014/main" id="{6B4A3E72-E0AB-4AF5-9D5D-C61FD568C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42582677"/>
          <a:ext cx="1162237" cy="551971"/>
        </a:xfrm>
        <a:prstGeom prst="rect">
          <a:avLst/>
        </a:prstGeom>
      </xdr:spPr>
    </xdr:pic>
    <xdr:clientData/>
  </xdr:twoCellAnchor>
  <xdr:twoCellAnchor editAs="oneCell">
    <xdr:from>
      <xdr:col>2</xdr:col>
      <xdr:colOff>30200</xdr:colOff>
      <xdr:row>51</xdr:row>
      <xdr:rowOff>112486</xdr:rowOff>
    </xdr:from>
    <xdr:to>
      <xdr:col>2</xdr:col>
      <xdr:colOff>1170136</xdr:colOff>
      <xdr:row>51</xdr:row>
      <xdr:rowOff>653582</xdr:rowOff>
    </xdr:to>
    <xdr:pic>
      <xdr:nvPicPr>
        <xdr:cNvPr id="105" name="image24.jpeg">
          <a:extLst>
            <a:ext uri="{FF2B5EF4-FFF2-40B4-BE49-F238E27FC236}">
              <a16:creationId xmlns:a16="http://schemas.microsoft.com/office/drawing/2014/main" id="{C38095C9-1EBA-4B45-A69C-2FDA978A3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1425" y="40298461"/>
          <a:ext cx="1139936" cy="541096"/>
        </a:xfrm>
        <a:prstGeom prst="rect">
          <a:avLst/>
        </a:prstGeom>
      </xdr:spPr>
    </xdr:pic>
    <xdr:clientData/>
  </xdr:twoCellAnchor>
  <xdr:twoCellAnchor editAs="oneCell">
    <xdr:from>
      <xdr:col>2</xdr:col>
      <xdr:colOff>29007</xdr:colOff>
      <xdr:row>53</xdr:row>
      <xdr:rowOff>155738</xdr:rowOff>
    </xdr:from>
    <xdr:to>
      <xdr:col>2</xdr:col>
      <xdr:colOff>1171330</xdr:colOff>
      <xdr:row>53</xdr:row>
      <xdr:rowOff>664857</xdr:rowOff>
    </xdr:to>
    <xdr:pic>
      <xdr:nvPicPr>
        <xdr:cNvPr id="106" name="image26.jpeg">
          <a:extLst>
            <a:ext uri="{FF2B5EF4-FFF2-40B4-BE49-F238E27FC236}">
              <a16:creationId xmlns:a16="http://schemas.microsoft.com/office/drawing/2014/main" id="{CA250F08-BDD4-463F-86FF-303BCE42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232" y="41865713"/>
          <a:ext cx="1142323" cy="509119"/>
        </a:xfrm>
        <a:prstGeom prst="rect">
          <a:avLst/>
        </a:prstGeom>
      </xdr:spPr>
    </xdr:pic>
    <xdr:clientData/>
  </xdr:twoCellAnchor>
  <xdr:twoCellAnchor editAs="oneCell">
    <xdr:from>
      <xdr:col>2</xdr:col>
      <xdr:colOff>79863</xdr:colOff>
      <xdr:row>47</xdr:row>
      <xdr:rowOff>66675</xdr:rowOff>
    </xdr:from>
    <xdr:to>
      <xdr:col>2</xdr:col>
      <xdr:colOff>1095491</xdr:colOff>
      <xdr:row>47</xdr:row>
      <xdr:rowOff>705410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543D8FC7-493C-4CEB-AEA2-0024F374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088" y="37204650"/>
          <a:ext cx="1015628" cy="638735"/>
        </a:xfrm>
        <a:prstGeom prst="rect">
          <a:avLst/>
        </a:prstGeom>
      </xdr:spPr>
    </xdr:pic>
    <xdr:clientData/>
  </xdr:twoCellAnchor>
  <xdr:twoCellAnchor editAs="oneCell">
    <xdr:from>
      <xdr:col>2</xdr:col>
      <xdr:colOff>91070</xdr:colOff>
      <xdr:row>48</xdr:row>
      <xdr:rowOff>55470</xdr:rowOff>
    </xdr:from>
    <xdr:to>
      <xdr:col>2</xdr:col>
      <xdr:colOff>1110805</xdr:colOff>
      <xdr:row>48</xdr:row>
      <xdr:rowOff>695792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F715C2D-A61E-4D8C-9CC2-EA064119A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295" y="37955445"/>
          <a:ext cx="1019735" cy="640322"/>
        </a:xfrm>
        <a:prstGeom prst="rect">
          <a:avLst/>
        </a:prstGeom>
      </xdr:spPr>
    </xdr:pic>
    <xdr:clientData/>
  </xdr:twoCellAnchor>
  <xdr:twoCellAnchor editAs="oneCell">
    <xdr:from>
      <xdr:col>2</xdr:col>
      <xdr:colOff>91069</xdr:colOff>
      <xdr:row>49</xdr:row>
      <xdr:rowOff>44264</xdr:rowOff>
    </xdr:from>
    <xdr:to>
      <xdr:col>2</xdr:col>
      <xdr:colOff>1133216</xdr:colOff>
      <xdr:row>49</xdr:row>
      <xdr:rowOff>701712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699E3F9F-645B-487E-99CA-A0F4BADDB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294" y="38706239"/>
          <a:ext cx="1042147" cy="657448"/>
        </a:xfrm>
        <a:prstGeom prst="rect">
          <a:avLst/>
        </a:prstGeom>
      </xdr:spPr>
    </xdr:pic>
    <xdr:clientData/>
  </xdr:twoCellAnchor>
  <xdr:twoCellAnchor editAs="oneCell">
    <xdr:from>
      <xdr:col>2</xdr:col>
      <xdr:colOff>102275</xdr:colOff>
      <xdr:row>50</xdr:row>
      <xdr:rowOff>55471</xdr:rowOff>
    </xdr:from>
    <xdr:to>
      <xdr:col>2</xdr:col>
      <xdr:colOff>1133216</xdr:colOff>
      <xdr:row>50</xdr:row>
      <xdr:rowOff>702829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4DA1C1CE-245A-438B-AEA5-9AC2B1D1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500" y="39479446"/>
          <a:ext cx="1030941" cy="64735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36</xdr:row>
      <xdr:rowOff>85725</xdr:rowOff>
    </xdr:from>
    <xdr:to>
      <xdr:col>2</xdr:col>
      <xdr:colOff>1095375</xdr:colOff>
      <xdr:row>36</xdr:row>
      <xdr:rowOff>638138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9BBA429C-20C2-45F3-BC3F-456CEF423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30079950"/>
          <a:ext cx="1000125" cy="552413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</xdr:colOff>
      <xdr:row>37</xdr:row>
      <xdr:rowOff>85724</xdr:rowOff>
    </xdr:from>
    <xdr:to>
      <xdr:col>2</xdr:col>
      <xdr:colOff>1112686</xdr:colOff>
      <xdr:row>37</xdr:row>
      <xdr:rowOff>647699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FAFE0945-F835-4A7A-BA99-9246B17E1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4" y="30794324"/>
          <a:ext cx="1017437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30</xdr:row>
      <xdr:rowOff>57150</xdr:rowOff>
    </xdr:from>
    <xdr:to>
      <xdr:col>2</xdr:col>
      <xdr:colOff>1118601</xdr:colOff>
      <xdr:row>30</xdr:row>
      <xdr:rowOff>638175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8EF1E6B4-D17F-4BF7-9BC5-D38571231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5869900"/>
          <a:ext cx="1051926" cy="5810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31</xdr:row>
      <xdr:rowOff>57151</xdr:rowOff>
    </xdr:from>
    <xdr:to>
      <xdr:col>2</xdr:col>
      <xdr:colOff>1101357</xdr:colOff>
      <xdr:row>31</xdr:row>
      <xdr:rowOff>628651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C040B442-6318-4ACB-A580-49A84D417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6603326"/>
          <a:ext cx="1034682" cy="571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32</xdr:row>
      <xdr:rowOff>47624</xdr:rowOff>
    </xdr:from>
    <xdr:to>
      <xdr:col>2</xdr:col>
      <xdr:colOff>1093637</xdr:colOff>
      <xdr:row>32</xdr:row>
      <xdr:rowOff>609599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CA5AD1E8-A90C-4936-92D8-60A4AD855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25" y="27308174"/>
          <a:ext cx="1017437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33</xdr:row>
      <xdr:rowOff>57150</xdr:rowOff>
    </xdr:from>
    <xdr:to>
      <xdr:col>2</xdr:col>
      <xdr:colOff>1104900</xdr:colOff>
      <xdr:row>33</xdr:row>
      <xdr:rowOff>620085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83C7B65-E735-4626-B54D-E8AF5ACB4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28013025"/>
          <a:ext cx="1019175" cy="56293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34</xdr:row>
      <xdr:rowOff>57151</xdr:rowOff>
    </xdr:from>
    <xdr:to>
      <xdr:col>2</xdr:col>
      <xdr:colOff>1104900</xdr:colOff>
      <xdr:row>34</xdr:row>
      <xdr:rowOff>614825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1969941-C9AE-4F49-831D-4C1413592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698826"/>
          <a:ext cx="1009650" cy="5576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35</xdr:row>
      <xdr:rowOff>57151</xdr:rowOff>
    </xdr:from>
    <xdr:to>
      <xdr:col>2</xdr:col>
      <xdr:colOff>1104900</xdr:colOff>
      <xdr:row>35</xdr:row>
      <xdr:rowOff>620086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C339741-B30D-4A40-8695-9CF6FC98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29384626"/>
          <a:ext cx="1019175" cy="562935"/>
        </a:xfrm>
        <a:prstGeom prst="rect">
          <a:avLst/>
        </a:prstGeom>
      </xdr:spPr>
    </xdr:pic>
    <xdr:clientData/>
  </xdr:twoCellAnchor>
  <xdr:twoCellAnchor editAs="oneCell">
    <xdr:from>
      <xdr:col>2</xdr:col>
      <xdr:colOff>57968</xdr:colOff>
      <xdr:row>12</xdr:row>
      <xdr:rowOff>62305</xdr:rowOff>
    </xdr:from>
    <xdr:to>
      <xdr:col>3</xdr:col>
      <xdr:colOff>25</xdr:colOff>
      <xdr:row>12</xdr:row>
      <xdr:rowOff>969085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328F197-AC3B-44C4-93C5-E29F28E16C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667"/>
        <a:stretch/>
      </xdr:blipFill>
      <xdr:spPr>
        <a:xfrm>
          <a:off x="2239193" y="8301430"/>
          <a:ext cx="1132682" cy="906780"/>
        </a:xfrm>
        <a:prstGeom prst="rect">
          <a:avLst/>
        </a:prstGeom>
      </xdr:spPr>
    </xdr:pic>
    <xdr:clientData/>
  </xdr:twoCellAnchor>
  <xdr:twoCellAnchor editAs="oneCell">
    <xdr:from>
      <xdr:col>2</xdr:col>
      <xdr:colOff>113441</xdr:colOff>
      <xdr:row>8</xdr:row>
      <xdr:rowOff>74687</xdr:rowOff>
    </xdr:from>
    <xdr:to>
      <xdr:col>2</xdr:col>
      <xdr:colOff>1120599</xdr:colOff>
      <xdr:row>8</xdr:row>
      <xdr:rowOff>951573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8BAEB9BB-A060-41C1-9D3B-59BB24553D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172"/>
        <a:stretch/>
      </xdr:blipFill>
      <xdr:spPr>
        <a:xfrm>
          <a:off x="2294666" y="4189487"/>
          <a:ext cx="1007158" cy="876886"/>
        </a:xfrm>
        <a:prstGeom prst="rect">
          <a:avLst/>
        </a:prstGeom>
      </xdr:spPr>
    </xdr:pic>
    <xdr:clientData/>
  </xdr:twoCellAnchor>
  <xdr:twoCellAnchor editAs="oneCell">
    <xdr:from>
      <xdr:col>2</xdr:col>
      <xdr:colOff>104575</xdr:colOff>
      <xdr:row>10</xdr:row>
      <xdr:rowOff>41213</xdr:rowOff>
    </xdr:from>
    <xdr:to>
      <xdr:col>2</xdr:col>
      <xdr:colOff>1119940</xdr:colOff>
      <xdr:row>10</xdr:row>
      <xdr:rowOff>931467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D7EDBDF-E029-440D-BD21-C4795A48D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530"/>
        <a:stretch/>
      </xdr:blipFill>
      <xdr:spPr>
        <a:xfrm>
          <a:off x="2285800" y="6299138"/>
          <a:ext cx="1015365" cy="890254"/>
        </a:xfrm>
        <a:prstGeom prst="rect">
          <a:avLst/>
        </a:prstGeom>
      </xdr:spPr>
    </xdr:pic>
    <xdr:clientData/>
  </xdr:twoCellAnchor>
  <xdr:twoCellAnchor editAs="oneCell">
    <xdr:from>
      <xdr:col>2</xdr:col>
      <xdr:colOff>37652</xdr:colOff>
      <xdr:row>11</xdr:row>
      <xdr:rowOff>25754</xdr:rowOff>
    </xdr:from>
    <xdr:to>
      <xdr:col>2</xdr:col>
      <xdr:colOff>1172867</xdr:colOff>
      <xdr:row>11</xdr:row>
      <xdr:rowOff>925488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DB48F1B5-0E0F-4982-9D2F-DC57BE84A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706"/>
        <a:stretch/>
      </xdr:blipFill>
      <xdr:spPr>
        <a:xfrm>
          <a:off x="2218877" y="7255229"/>
          <a:ext cx="1135215" cy="899734"/>
        </a:xfrm>
        <a:prstGeom prst="rect">
          <a:avLst/>
        </a:prstGeom>
      </xdr:spPr>
    </xdr:pic>
    <xdr:clientData/>
  </xdr:twoCellAnchor>
  <xdr:twoCellAnchor editAs="oneCell">
    <xdr:from>
      <xdr:col>2</xdr:col>
      <xdr:colOff>55806</xdr:colOff>
      <xdr:row>12</xdr:row>
      <xdr:rowOff>48910</xdr:rowOff>
    </xdr:from>
    <xdr:to>
      <xdr:col>3</xdr:col>
      <xdr:colOff>2188</xdr:colOff>
      <xdr:row>12</xdr:row>
      <xdr:rowOff>993790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7AD56EE-973D-4579-871C-D14ECE4426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137"/>
        <a:stretch/>
      </xdr:blipFill>
      <xdr:spPr>
        <a:xfrm>
          <a:off x="2237031" y="8288035"/>
          <a:ext cx="1137007" cy="944880"/>
        </a:xfrm>
        <a:prstGeom prst="rect">
          <a:avLst/>
        </a:prstGeom>
      </xdr:spPr>
    </xdr:pic>
    <xdr:clientData/>
  </xdr:twoCellAnchor>
  <xdr:twoCellAnchor editAs="oneCell">
    <xdr:from>
      <xdr:col>2</xdr:col>
      <xdr:colOff>38918</xdr:colOff>
      <xdr:row>13</xdr:row>
      <xdr:rowOff>33731</xdr:rowOff>
    </xdr:from>
    <xdr:to>
      <xdr:col>2</xdr:col>
      <xdr:colOff>1171600</xdr:colOff>
      <xdr:row>13</xdr:row>
      <xdr:rowOff>971551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EB2FEA-CFD9-4935-9EE7-7265F2E56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667" b="18088"/>
        <a:stretch/>
      </xdr:blipFill>
      <xdr:spPr>
        <a:xfrm>
          <a:off x="2220143" y="9301556"/>
          <a:ext cx="1132682" cy="937820"/>
        </a:xfrm>
        <a:prstGeom prst="rect">
          <a:avLst/>
        </a:prstGeom>
      </xdr:spPr>
    </xdr:pic>
    <xdr:clientData/>
  </xdr:twoCellAnchor>
  <xdr:oneCellAnchor>
    <xdr:from>
      <xdr:col>2</xdr:col>
      <xdr:colOff>51757</xdr:colOff>
      <xdr:row>9</xdr:row>
      <xdr:rowOff>96981</xdr:rowOff>
    </xdr:from>
    <xdr:ext cx="1082900" cy="873894"/>
    <xdr:pic>
      <xdr:nvPicPr>
        <xdr:cNvPr id="68" name="Рисунок 67">
          <a:extLst>
            <a:ext uri="{FF2B5EF4-FFF2-40B4-BE49-F238E27FC236}">
              <a16:creationId xmlns:a16="http://schemas.microsoft.com/office/drawing/2014/main" id="{158C1FC1-84A4-42B2-A853-CCE1431D22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333"/>
        <a:stretch/>
      </xdr:blipFill>
      <xdr:spPr>
        <a:xfrm>
          <a:off x="2232982" y="5269056"/>
          <a:ext cx="1082900" cy="873894"/>
        </a:xfrm>
        <a:prstGeom prst="rect">
          <a:avLst/>
        </a:prstGeom>
      </xdr:spPr>
    </xdr:pic>
    <xdr:clientData/>
  </xdr:oneCellAnchor>
  <xdr:oneCellAnchor>
    <xdr:from>
      <xdr:col>2</xdr:col>
      <xdr:colOff>105008</xdr:colOff>
      <xdr:row>7</xdr:row>
      <xdr:rowOff>85641</xdr:rowOff>
    </xdr:from>
    <xdr:ext cx="1017379" cy="799624"/>
    <xdr:pic>
      <xdr:nvPicPr>
        <xdr:cNvPr id="69" name="Рисунок 68">
          <a:extLst>
            <a:ext uri="{FF2B5EF4-FFF2-40B4-BE49-F238E27FC236}">
              <a16:creationId xmlns:a16="http://schemas.microsoft.com/office/drawing/2014/main" id="{CF152E79-1B71-4759-9A73-217E0DAF8A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059" b="12860"/>
        <a:stretch/>
      </xdr:blipFill>
      <xdr:spPr>
        <a:xfrm>
          <a:off x="2286233" y="3228891"/>
          <a:ext cx="1017379" cy="799624"/>
        </a:xfrm>
        <a:prstGeom prst="rect">
          <a:avLst/>
        </a:prstGeom>
      </xdr:spPr>
    </xdr:pic>
    <xdr:clientData/>
  </xdr:oneCellAnchor>
  <xdr:twoCellAnchor editAs="oneCell">
    <xdr:from>
      <xdr:col>2</xdr:col>
      <xdr:colOff>100853</xdr:colOff>
      <xdr:row>6</xdr:row>
      <xdr:rowOff>100853</xdr:rowOff>
    </xdr:from>
    <xdr:to>
      <xdr:col>2</xdr:col>
      <xdr:colOff>1097168</xdr:colOff>
      <xdr:row>6</xdr:row>
      <xdr:rowOff>892202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19A728CA-1EDF-44D7-997F-F9E632DD90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804"/>
        <a:stretch/>
      </xdr:blipFill>
      <xdr:spPr>
        <a:xfrm>
          <a:off x="2282078" y="2291603"/>
          <a:ext cx="996315" cy="7913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14</xdr:row>
      <xdr:rowOff>57150</xdr:rowOff>
    </xdr:from>
    <xdr:to>
      <xdr:col>2</xdr:col>
      <xdr:colOff>1162049</xdr:colOff>
      <xdr:row>14</xdr:row>
      <xdr:rowOff>991005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9207628F-67B1-4D08-AC39-4D3B5AE9C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49" y="10372725"/>
          <a:ext cx="1114425" cy="93385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</xdr:row>
      <xdr:rowOff>76200</xdr:rowOff>
    </xdr:from>
    <xdr:to>
      <xdr:col>2</xdr:col>
      <xdr:colOff>1152525</xdr:colOff>
      <xdr:row>15</xdr:row>
      <xdr:rowOff>969895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ADF702F5-55D1-49D7-AC9F-38275774E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11439525"/>
          <a:ext cx="1104900" cy="89369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57150</xdr:rowOff>
    </xdr:from>
    <xdr:to>
      <xdr:col>2</xdr:col>
      <xdr:colOff>1143000</xdr:colOff>
      <xdr:row>16</xdr:row>
      <xdr:rowOff>957362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27B44684-8766-46D0-A85A-B6834374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12468225"/>
          <a:ext cx="1095375" cy="900212"/>
        </a:xfrm>
        <a:prstGeom prst="rect">
          <a:avLst/>
        </a:prstGeom>
      </xdr:spPr>
    </xdr:pic>
    <xdr:clientData/>
  </xdr:twoCellAnchor>
  <xdr:twoCellAnchor editAs="oneCell">
    <xdr:from>
      <xdr:col>2</xdr:col>
      <xdr:colOff>57968</xdr:colOff>
      <xdr:row>12</xdr:row>
      <xdr:rowOff>62305</xdr:rowOff>
    </xdr:from>
    <xdr:to>
      <xdr:col>3</xdr:col>
      <xdr:colOff>25</xdr:colOff>
      <xdr:row>12</xdr:row>
      <xdr:rowOff>969085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4927A6B0-E407-4D78-BDD6-77EA7D412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667"/>
        <a:stretch/>
      </xdr:blipFill>
      <xdr:spPr>
        <a:xfrm>
          <a:off x="2239193" y="8301430"/>
          <a:ext cx="1132682" cy="906780"/>
        </a:xfrm>
        <a:prstGeom prst="rect">
          <a:avLst/>
        </a:prstGeom>
      </xdr:spPr>
    </xdr:pic>
    <xdr:clientData/>
  </xdr:twoCellAnchor>
  <xdr:twoCellAnchor editAs="oneCell">
    <xdr:from>
      <xdr:col>2</xdr:col>
      <xdr:colOff>55806</xdr:colOff>
      <xdr:row>12</xdr:row>
      <xdr:rowOff>48910</xdr:rowOff>
    </xdr:from>
    <xdr:to>
      <xdr:col>3</xdr:col>
      <xdr:colOff>2188</xdr:colOff>
      <xdr:row>12</xdr:row>
      <xdr:rowOff>993790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596546C5-5BF0-43B0-8886-38A5885FEE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137"/>
        <a:stretch/>
      </xdr:blipFill>
      <xdr:spPr>
        <a:xfrm>
          <a:off x="2237031" y="8288035"/>
          <a:ext cx="1137007" cy="94488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21</xdr:row>
      <xdr:rowOff>66675</xdr:rowOff>
    </xdr:from>
    <xdr:to>
      <xdr:col>2</xdr:col>
      <xdr:colOff>1161158</xdr:colOff>
      <xdr:row>21</xdr:row>
      <xdr:rowOff>981075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E0FF8834-6106-4A80-B75D-F91479DD4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1" y="17726025"/>
          <a:ext cx="1113532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22</xdr:row>
      <xdr:rowOff>76200</xdr:rowOff>
    </xdr:from>
    <xdr:to>
      <xdr:col>2</xdr:col>
      <xdr:colOff>1137302</xdr:colOff>
      <xdr:row>22</xdr:row>
      <xdr:rowOff>742950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B0457D33-3678-4449-A264-CA8C5BA0C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18783300"/>
          <a:ext cx="1042052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23</xdr:row>
      <xdr:rowOff>66675</xdr:rowOff>
    </xdr:from>
    <xdr:to>
      <xdr:col>2</xdr:col>
      <xdr:colOff>1136398</xdr:colOff>
      <xdr:row>23</xdr:row>
      <xdr:rowOff>723900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5863604A-EAD0-4CA3-8F57-4B3B36CA0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19573875"/>
          <a:ext cx="1041148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24</xdr:row>
      <xdr:rowOff>43996</xdr:rowOff>
    </xdr:from>
    <xdr:to>
      <xdr:col>2</xdr:col>
      <xdr:colOff>1143000</xdr:colOff>
      <xdr:row>24</xdr:row>
      <xdr:rowOff>728471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5BDDB707-D880-4C58-965B-049A39494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0" y="20332246"/>
          <a:ext cx="1076325" cy="6844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25</xdr:row>
      <xdr:rowOff>38100</xdr:rowOff>
    </xdr:from>
    <xdr:to>
      <xdr:col>2</xdr:col>
      <xdr:colOff>1123950</xdr:colOff>
      <xdr:row>25</xdr:row>
      <xdr:rowOff>844436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D0A4EBC-B3D2-421E-BBD2-781C09868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21097875"/>
          <a:ext cx="1085850" cy="8063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72789</xdr:rowOff>
    </xdr:from>
    <xdr:to>
      <xdr:col>2</xdr:col>
      <xdr:colOff>1144353</xdr:colOff>
      <xdr:row>18</xdr:row>
      <xdr:rowOff>876300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C7E76F1D-4E65-4829-BE21-A3E692CDE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4665089"/>
          <a:ext cx="1087203" cy="80351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20</xdr:row>
      <xdr:rowOff>66675</xdr:rowOff>
    </xdr:from>
    <xdr:to>
      <xdr:col>2</xdr:col>
      <xdr:colOff>1164301</xdr:colOff>
      <xdr:row>20</xdr:row>
      <xdr:rowOff>1000125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2F734FA8-636F-436F-B877-3EF5D1B9C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16678275"/>
          <a:ext cx="1116676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</xdr:row>
      <xdr:rowOff>57150</xdr:rowOff>
    </xdr:from>
    <xdr:to>
      <xdr:col>2</xdr:col>
      <xdr:colOff>1146023</xdr:colOff>
      <xdr:row>19</xdr:row>
      <xdr:rowOff>962025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6D4AD2AC-E24B-4039-ADD1-1BA91B03D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15621000"/>
          <a:ext cx="1098398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27</xdr:row>
      <xdr:rowOff>85725</xdr:rowOff>
    </xdr:from>
    <xdr:to>
      <xdr:col>2</xdr:col>
      <xdr:colOff>1146410</xdr:colOff>
      <xdr:row>27</xdr:row>
      <xdr:rowOff>781050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B8A01709-DD28-49DE-AE9C-469E96D44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22860000"/>
          <a:ext cx="1098785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60513</xdr:colOff>
      <xdr:row>38</xdr:row>
      <xdr:rowOff>104775</xdr:rowOff>
    </xdr:from>
    <xdr:to>
      <xdr:col>2</xdr:col>
      <xdr:colOff>1147483</xdr:colOff>
      <xdr:row>38</xdr:row>
      <xdr:rowOff>631452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8AF71957-5E5B-414E-A622-A46CECE7E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738" y="31518225"/>
          <a:ext cx="1086970" cy="52667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39</xdr:row>
      <xdr:rowOff>82364</xdr:rowOff>
    </xdr:from>
    <xdr:to>
      <xdr:col>2</xdr:col>
      <xdr:colOff>1157149</xdr:colOff>
      <xdr:row>39</xdr:row>
      <xdr:rowOff>676276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DB266522-BE70-4879-9C40-2E702965B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32257814"/>
          <a:ext cx="1119049" cy="593912"/>
        </a:xfrm>
        <a:prstGeom prst="rect">
          <a:avLst/>
        </a:prstGeom>
      </xdr:spPr>
    </xdr:pic>
    <xdr:clientData/>
  </xdr:twoCellAnchor>
  <xdr:twoCellAnchor editAs="oneCell">
    <xdr:from>
      <xdr:col>2</xdr:col>
      <xdr:colOff>94131</xdr:colOff>
      <xdr:row>40</xdr:row>
      <xdr:rowOff>31608</xdr:rowOff>
    </xdr:from>
    <xdr:to>
      <xdr:col>2</xdr:col>
      <xdr:colOff>1136278</xdr:colOff>
      <xdr:row>40</xdr:row>
      <xdr:rowOff>665070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D54C7BD2-D646-4954-AA73-D9068FC8C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356" y="32969058"/>
          <a:ext cx="1042147" cy="633462"/>
        </a:xfrm>
        <a:prstGeom prst="rect">
          <a:avLst/>
        </a:prstGeom>
      </xdr:spPr>
    </xdr:pic>
    <xdr:clientData/>
  </xdr:twoCellAnchor>
  <xdr:twoCellAnchor editAs="oneCell">
    <xdr:from>
      <xdr:col>2</xdr:col>
      <xdr:colOff>71718</xdr:colOff>
      <xdr:row>41</xdr:row>
      <xdr:rowOff>26333</xdr:rowOff>
    </xdr:from>
    <xdr:to>
      <xdr:col>2</xdr:col>
      <xdr:colOff>1130541</xdr:colOff>
      <xdr:row>41</xdr:row>
      <xdr:rowOff>665068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902002E0-0E1A-48B0-9AEE-70D01D011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943" y="33725783"/>
          <a:ext cx="1058823" cy="638735"/>
        </a:xfrm>
        <a:prstGeom prst="rect">
          <a:avLst/>
        </a:prstGeom>
      </xdr:spPr>
    </xdr:pic>
    <xdr:clientData/>
  </xdr:twoCellAnchor>
  <xdr:twoCellAnchor editAs="oneCell">
    <xdr:from>
      <xdr:col>2</xdr:col>
      <xdr:colOff>42583</xdr:colOff>
      <xdr:row>42</xdr:row>
      <xdr:rowOff>65555</xdr:rowOff>
    </xdr:from>
    <xdr:to>
      <xdr:col>2</xdr:col>
      <xdr:colOff>1150135</xdr:colOff>
      <xdr:row>42</xdr:row>
      <xdr:rowOff>656105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B029DEA3-E2E5-407C-A3A5-68652226D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808" y="34527005"/>
          <a:ext cx="1107552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50748</xdr:colOff>
      <xdr:row>43</xdr:row>
      <xdr:rowOff>58751</xdr:rowOff>
    </xdr:from>
    <xdr:to>
      <xdr:col>2</xdr:col>
      <xdr:colOff>1152778</xdr:colOff>
      <xdr:row>43</xdr:row>
      <xdr:rowOff>650662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DD76195B-6F99-4B3A-8AB5-0F0985123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973" y="35282201"/>
          <a:ext cx="1102030" cy="591911"/>
        </a:xfrm>
        <a:prstGeom prst="rect">
          <a:avLst/>
        </a:prstGeom>
      </xdr:spPr>
    </xdr:pic>
    <xdr:clientData/>
  </xdr:twoCellAnchor>
  <xdr:twoCellAnchor editAs="oneCell">
    <xdr:from>
      <xdr:col>2</xdr:col>
      <xdr:colOff>53468</xdr:colOff>
      <xdr:row>44</xdr:row>
      <xdr:rowOff>46504</xdr:rowOff>
    </xdr:from>
    <xdr:to>
      <xdr:col>2</xdr:col>
      <xdr:colOff>1156028</xdr:colOff>
      <xdr:row>44</xdr:row>
      <xdr:rowOff>639776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457A88B4-8120-4A90-968F-6E670FC9A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693" y="36031954"/>
          <a:ext cx="1102560" cy="593272"/>
        </a:xfrm>
        <a:prstGeom prst="rect">
          <a:avLst/>
        </a:prstGeom>
      </xdr:spPr>
    </xdr:pic>
    <xdr:clientData/>
  </xdr:twoCellAnchor>
  <xdr:twoCellAnchor editAs="oneCell">
    <xdr:from>
      <xdr:col>2</xdr:col>
      <xdr:colOff>75239</xdr:colOff>
      <xdr:row>45</xdr:row>
      <xdr:rowOff>68275</xdr:rowOff>
    </xdr:from>
    <xdr:to>
      <xdr:col>2</xdr:col>
      <xdr:colOff>1159539</xdr:colOff>
      <xdr:row>45</xdr:row>
      <xdr:rowOff>650662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7C2F6683-3737-4710-BFD6-1881C2E71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6464" y="36815725"/>
          <a:ext cx="1084300" cy="582387"/>
        </a:xfrm>
        <a:prstGeom prst="rect">
          <a:avLst/>
        </a:prstGeom>
      </xdr:spPr>
    </xdr:pic>
    <xdr:clientData/>
  </xdr:twoCellAnchor>
  <xdr:twoCellAnchor editAs="oneCell">
    <xdr:from>
      <xdr:col>2</xdr:col>
      <xdr:colOff>28889</xdr:colOff>
      <xdr:row>52</xdr:row>
      <xdr:rowOff>148876</xdr:rowOff>
    </xdr:from>
    <xdr:to>
      <xdr:col>2</xdr:col>
      <xdr:colOff>1171447</xdr:colOff>
      <xdr:row>52</xdr:row>
      <xdr:rowOff>641560</xdr:rowOff>
    </xdr:to>
    <xdr:pic>
      <xdr:nvPicPr>
        <xdr:cNvPr id="131" name="image25.jpeg">
          <a:extLst>
            <a:ext uri="{FF2B5EF4-FFF2-40B4-BE49-F238E27FC236}">
              <a16:creationId xmlns:a16="http://schemas.microsoft.com/office/drawing/2014/main" id="{2559B2DC-3950-4992-BDFF-D2238215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114" y="42230326"/>
          <a:ext cx="1142558" cy="49268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54</xdr:row>
      <xdr:rowOff>110702</xdr:rowOff>
    </xdr:from>
    <xdr:to>
      <xdr:col>2</xdr:col>
      <xdr:colOff>1181287</xdr:colOff>
      <xdr:row>54</xdr:row>
      <xdr:rowOff>662673</xdr:rowOff>
    </xdr:to>
    <xdr:pic>
      <xdr:nvPicPr>
        <xdr:cNvPr id="132" name="image27.jpeg">
          <a:extLst>
            <a:ext uri="{FF2B5EF4-FFF2-40B4-BE49-F238E27FC236}">
              <a16:creationId xmlns:a16="http://schemas.microsoft.com/office/drawing/2014/main" id="{2D0348E6-8BC1-47ED-8908-EB171F6F2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43716152"/>
          <a:ext cx="1162237" cy="551971"/>
        </a:xfrm>
        <a:prstGeom prst="rect">
          <a:avLst/>
        </a:prstGeom>
      </xdr:spPr>
    </xdr:pic>
    <xdr:clientData/>
  </xdr:twoCellAnchor>
  <xdr:twoCellAnchor editAs="oneCell">
    <xdr:from>
      <xdr:col>2</xdr:col>
      <xdr:colOff>30200</xdr:colOff>
      <xdr:row>51</xdr:row>
      <xdr:rowOff>112486</xdr:rowOff>
    </xdr:from>
    <xdr:to>
      <xdr:col>2</xdr:col>
      <xdr:colOff>1170136</xdr:colOff>
      <xdr:row>51</xdr:row>
      <xdr:rowOff>653582</xdr:rowOff>
    </xdr:to>
    <xdr:pic>
      <xdr:nvPicPr>
        <xdr:cNvPr id="133" name="image24.jpeg">
          <a:extLst>
            <a:ext uri="{FF2B5EF4-FFF2-40B4-BE49-F238E27FC236}">
              <a16:creationId xmlns:a16="http://schemas.microsoft.com/office/drawing/2014/main" id="{DC723753-3CF4-455F-8EEC-9F9D331E7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1425" y="41431936"/>
          <a:ext cx="1139936" cy="541096"/>
        </a:xfrm>
        <a:prstGeom prst="rect">
          <a:avLst/>
        </a:prstGeom>
      </xdr:spPr>
    </xdr:pic>
    <xdr:clientData/>
  </xdr:twoCellAnchor>
  <xdr:twoCellAnchor editAs="oneCell">
    <xdr:from>
      <xdr:col>2</xdr:col>
      <xdr:colOff>29007</xdr:colOff>
      <xdr:row>53</xdr:row>
      <xdr:rowOff>155738</xdr:rowOff>
    </xdr:from>
    <xdr:to>
      <xdr:col>2</xdr:col>
      <xdr:colOff>1171330</xdr:colOff>
      <xdr:row>53</xdr:row>
      <xdr:rowOff>664857</xdr:rowOff>
    </xdr:to>
    <xdr:pic>
      <xdr:nvPicPr>
        <xdr:cNvPr id="134" name="image26.jpeg">
          <a:extLst>
            <a:ext uri="{FF2B5EF4-FFF2-40B4-BE49-F238E27FC236}">
              <a16:creationId xmlns:a16="http://schemas.microsoft.com/office/drawing/2014/main" id="{5E79EB1E-C876-4053-BBBE-833D866A0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232" y="42999188"/>
          <a:ext cx="1142323" cy="509119"/>
        </a:xfrm>
        <a:prstGeom prst="rect">
          <a:avLst/>
        </a:prstGeom>
      </xdr:spPr>
    </xdr:pic>
    <xdr:clientData/>
  </xdr:twoCellAnchor>
  <xdr:twoCellAnchor editAs="oneCell">
    <xdr:from>
      <xdr:col>2</xdr:col>
      <xdr:colOff>79863</xdr:colOff>
      <xdr:row>47</xdr:row>
      <xdr:rowOff>66675</xdr:rowOff>
    </xdr:from>
    <xdr:to>
      <xdr:col>2</xdr:col>
      <xdr:colOff>1095491</xdr:colOff>
      <xdr:row>47</xdr:row>
      <xdr:rowOff>705410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DE959147-9E57-467C-B41B-3DAAD4503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1088" y="38338125"/>
          <a:ext cx="1015628" cy="638735"/>
        </a:xfrm>
        <a:prstGeom prst="rect">
          <a:avLst/>
        </a:prstGeom>
      </xdr:spPr>
    </xdr:pic>
    <xdr:clientData/>
  </xdr:twoCellAnchor>
  <xdr:twoCellAnchor editAs="oneCell">
    <xdr:from>
      <xdr:col>2</xdr:col>
      <xdr:colOff>91070</xdr:colOff>
      <xdr:row>48</xdr:row>
      <xdr:rowOff>55470</xdr:rowOff>
    </xdr:from>
    <xdr:to>
      <xdr:col>2</xdr:col>
      <xdr:colOff>1110805</xdr:colOff>
      <xdr:row>48</xdr:row>
      <xdr:rowOff>695792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D8FE55F-886D-4378-9462-576F0748E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295" y="39088920"/>
          <a:ext cx="1019735" cy="640322"/>
        </a:xfrm>
        <a:prstGeom prst="rect">
          <a:avLst/>
        </a:prstGeom>
      </xdr:spPr>
    </xdr:pic>
    <xdr:clientData/>
  </xdr:twoCellAnchor>
  <xdr:twoCellAnchor editAs="oneCell">
    <xdr:from>
      <xdr:col>2</xdr:col>
      <xdr:colOff>91069</xdr:colOff>
      <xdr:row>49</xdr:row>
      <xdr:rowOff>44264</xdr:rowOff>
    </xdr:from>
    <xdr:to>
      <xdr:col>2</xdr:col>
      <xdr:colOff>1133216</xdr:colOff>
      <xdr:row>49</xdr:row>
      <xdr:rowOff>701712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33352E6A-FDAD-4F5E-B461-7FD7F2936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2294" y="39839714"/>
          <a:ext cx="1042147" cy="657448"/>
        </a:xfrm>
        <a:prstGeom prst="rect">
          <a:avLst/>
        </a:prstGeom>
      </xdr:spPr>
    </xdr:pic>
    <xdr:clientData/>
  </xdr:twoCellAnchor>
  <xdr:twoCellAnchor editAs="oneCell">
    <xdr:from>
      <xdr:col>2</xdr:col>
      <xdr:colOff>102275</xdr:colOff>
      <xdr:row>50</xdr:row>
      <xdr:rowOff>55471</xdr:rowOff>
    </xdr:from>
    <xdr:to>
      <xdr:col>2</xdr:col>
      <xdr:colOff>1133216</xdr:colOff>
      <xdr:row>50</xdr:row>
      <xdr:rowOff>702829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71096BAB-C3F1-4242-95C3-169ECCD7E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500" y="40612921"/>
          <a:ext cx="1030941" cy="647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D900-38A4-4C36-91B0-F51F4BA038C8}">
  <sheetPr>
    <pageSetUpPr fitToPage="1"/>
  </sheetPr>
  <dimension ref="A2:L30"/>
  <sheetViews>
    <sheetView view="pageBreakPreview" zoomScale="85" zoomScaleNormal="100" zoomScaleSheetLayoutView="85" workbookViewId="0">
      <selection activeCell="A3" sqref="A3"/>
    </sheetView>
  </sheetViews>
  <sheetFormatPr defaultColWidth="8.75" defaultRowHeight="56.45" customHeight="1" x14ac:dyDescent="0.25"/>
  <cols>
    <col min="1" max="1" width="17.25" style="24" customWidth="1"/>
    <col min="2" max="2" width="17.625" style="24" customWidth="1"/>
    <col min="3" max="3" width="17.75" style="24" customWidth="1"/>
    <col min="4" max="4" width="11.125" style="24" bestFit="1" customWidth="1"/>
    <col min="5" max="5" width="5.75" style="24" bestFit="1" customWidth="1"/>
    <col min="6" max="6" width="4.75" style="24" bestFit="1" customWidth="1"/>
    <col min="7" max="7" width="5.25" style="24" bestFit="1" customWidth="1"/>
    <col min="8" max="8" width="8" style="24" bestFit="1" customWidth="1"/>
    <col min="9" max="9" width="8.5" style="24" bestFit="1" customWidth="1"/>
    <col min="10" max="10" width="6.125" style="24" bestFit="1" customWidth="1"/>
    <col min="11" max="11" width="11.5" style="137" customWidth="1"/>
    <col min="12" max="12" width="10.875" style="24" bestFit="1" customWidth="1"/>
    <col min="13" max="16384" width="8.75" style="24"/>
  </cols>
  <sheetData>
    <row r="2" spans="1:12" ht="15.75" x14ac:dyDescent="0.25"/>
    <row r="3" spans="1:12" s="90" customFormat="1" ht="18.75" x14ac:dyDescent="0.25">
      <c r="A3" s="89" t="s">
        <v>452</v>
      </c>
      <c r="K3" s="138"/>
    </row>
    <row r="4" spans="1:12" ht="15.75" x14ac:dyDescent="0.25"/>
    <row r="5" spans="1:12" ht="38.25" x14ac:dyDescent="0.25">
      <c r="A5" s="38" t="s">
        <v>178</v>
      </c>
      <c r="B5" s="38" t="s">
        <v>176</v>
      </c>
      <c r="C5" s="38" t="s">
        <v>177</v>
      </c>
      <c r="D5" s="38" t="s">
        <v>213</v>
      </c>
      <c r="E5" s="38" t="s">
        <v>410</v>
      </c>
      <c r="F5" s="38" t="s">
        <v>215</v>
      </c>
      <c r="G5" s="38" t="s">
        <v>216</v>
      </c>
      <c r="H5" s="38" t="s">
        <v>411</v>
      </c>
      <c r="I5" s="39" t="s">
        <v>412</v>
      </c>
      <c r="J5" s="38" t="s">
        <v>413</v>
      </c>
      <c r="K5" s="139" t="s">
        <v>414</v>
      </c>
    </row>
    <row r="6" spans="1:12" ht="52.5" customHeight="1" x14ac:dyDescent="0.25">
      <c r="A6" s="154" t="s">
        <v>415</v>
      </c>
      <c r="B6" s="91" t="s">
        <v>416</v>
      </c>
      <c r="C6" s="92"/>
      <c r="D6" s="142" t="s">
        <v>417</v>
      </c>
      <c r="E6" s="93">
        <v>64</v>
      </c>
      <c r="F6" s="93">
        <v>63</v>
      </c>
      <c r="G6" s="94">
        <v>0.98399999999999999</v>
      </c>
      <c r="H6" s="93">
        <v>4224</v>
      </c>
      <c r="I6" s="95">
        <f t="shared" ref="I6:I8" si="0">J6/E6</f>
        <v>0.26406249999999998</v>
      </c>
      <c r="J6" s="95">
        <v>16.899999999999999</v>
      </c>
      <c r="K6" s="140">
        <v>4195</v>
      </c>
      <c r="L6" s="96"/>
    </row>
    <row r="7" spans="1:12" ht="50.25" customHeight="1" x14ac:dyDescent="0.25">
      <c r="A7" s="155"/>
      <c r="B7" s="91" t="s">
        <v>418</v>
      </c>
      <c r="C7" s="92"/>
      <c r="D7" s="142" t="s">
        <v>417</v>
      </c>
      <c r="E7" s="93">
        <v>64</v>
      </c>
      <c r="F7" s="93">
        <v>63</v>
      </c>
      <c r="G7" s="94">
        <v>0.98399999999999999</v>
      </c>
      <c r="H7" s="93">
        <v>4224</v>
      </c>
      <c r="I7" s="95">
        <f t="shared" si="0"/>
        <v>0.26406249999999998</v>
      </c>
      <c r="J7" s="95">
        <v>16.899999999999999</v>
      </c>
      <c r="K7" s="140">
        <v>4195</v>
      </c>
    </row>
    <row r="8" spans="1:12" ht="51" customHeight="1" x14ac:dyDescent="0.25">
      <c r="A8" s="155"/>
      <c r="B8" s="91" t="s">
        <v>419</v>
      </c>
      <c r="C8" s="92"/>
      <c r="D8" s="142" t="s">
        <v>417</v>
      </c>
      <c r="E8" s="93">
        <v>64</v>
      </c>
      <c r="F8" s="93">
        <v>63</v>
      </c>
      <c r="G8" s="94">
        <v>0.98399999999999999</v>
      </c>
      <c r="H8" s="93">
        <v>4224</v>
      </c>
      <c r="I8" s="95">
        <f t="shared" si="0"/>
        <v>0.26406249999999998</v>
      </c>
      <c r="J8" s="95">
        <v>16.899999999999999</v>
      </c>
      <c r="K8" s="140">
        <v>4195</v>
      </c>
    </row>
    <row r="9" spans="1:12" ht="51.75" customHeight="1" x14ac:dyDescent="0.25">
      <c r="A9" s="155"/>
      <c r="B9" s="91" t="s">
        <v>420</v>
      </c>
      <c r="C9" s="92"/>
      <c r="D9" s="97" t="s">
        <v>401</v>
      </c>
      <c r="E9" s="93">
        <v>48</v>
      </c>
      <c r="F9" s="93">
        <v>48</v>
      </c>
      <c r="G9" s="95">
        <v>1</v>
      </c>
      <c r="H9" s="93">
        <v>3072</v>
      </c>
      <c r="I9" s="95">
        <f>J9/E9</f>
        <v>0.36458333333333331</v>
      </c>
      <c r="J9" s="95">
        <v>17.5</v>
      </c>
      <c r="K9" s="140">
        <v>4195</v>
      </c>
    </row>
    <row r="10" spans="1:12" ht="51" customHeight="1" x14ac:dyDescent="0.25">
      <c r="A10" s="154" t="s">
        <v>421</v>
      </c>
      <c r="B10" s="91" t="s">
        <v>422</v>
      </c>
      <c r="C10" s="92"/>
      <c r="D10" s="97" t="s">
        <v>401</v>
      </c>
      <c r="E10" s="93">
        <v>48</v>
      </c>
      <c r="F10" s="93">
        <v>48</v>
      </c>
      <c r="G10" s="95">
        <v>1</v>
      </c>
      <c r="H10" s="93">
        <v>3072</v>
      </c>
      <c r="I10" s="95">
        <f>J10/E10</f>
        <v>0.36458333333333331</v>
      </c>
      <c r="J10" s="95">
        <v>17.5</v>
      </c>
      <c r="K10" s="140">
        <v>4550</v>
      </c>
    </row>
    <row r="11" spans="1:12" ht="49.5" customHeight="1" x14ac:dyDescent="0.25">
      <c r="A11" s="155"/>
      <c r="B11" s="91" t="s">
        <v>423</v>
      </c>
      <c r="C11" s="92"/>
      <c r="D11" s="97" t="s">
        <v>401</v>
      </c>
      <c r="E11" s="93">
        <v>48</v>
      </c>
      <c r="F11" s="93">
        <v>48</v>
      </c>
      <c r="G11" s="95">
        <v>1</v>
      </c>
      <c r="H11" s="93">
        <v>3072</v>
      </c>
      <c r="I11" s="95">
        <f t="shared" ref="I11:I13" si="1">J11/E11</f>
        <v>0.36458333333333331</v>
      </c>
      <c r="J11" s="95">
        <v>17.5</v>
      </c>
      <c r="K11" s="140">
        <v>4550</v>
      </c>
    </row>
    <row r="12" spans="1:12" ht="48" customHeight="1" x14ac:dyDescent="0.25">
      <c r="A12" s="155"/>
      <c r="B12" s="91" t="s">
        <v>424</v>
      </c>
      <c r="C12" s="92"/>
      <c r="D12" s="97" t="s">
        <v>401</v>
      </c>
      <c r="E12" s="93">
        <v>48</v>
      </c>
      <c r="F12" s="93">
        <v>48</v>
      </c>
      <c r="G12" s="95">
        <v>1</v>
      </c>
      <c r="H12" s="93">
        <v>3072</v>
      </c>
      <c r="I12" s="95">
        <f t="shared" si="1"/>
        <v>0.36458333333333331</v>
      </c>
      <c r="J12" s="95">
        <v>17.5</v>
      </c>
      <c r="K12" s="140">
        <v>4550</v>
      </c>
    </row>
    <row r="13" spans="1:12" ht="49.5" customHeight="1" x14ac:dyDescent="0.25">
      <c r="A13" s="155"/>
      <c r="B13" s="91" t="s">
        <v>425</v>
      </c>
      <c r="C13" s="98"/>
      <c r="D13" s="97" t="s">
        <v>401</v>
      </c>
      <c r="E13" s="93">
        <v>48</v>
      </c>
      <c r="F13" s="93">
        <v>48</v>
      </c>
      <c r="G13" s="95">
        <v>1</v>
      </c>
      <c r="H13" s="93">
        <v>3072</v>
      </c>
      <c r="I13" s="95">
        <f t="shared" si="1"/>
        <v>0.36458333333333331</v>
      </c>
      <c r="J13" s="95">
        <v>17.5</v>
      </c>
      <c r="K13" s="140">
        <v>4550</v>
      </c>
    </row>
    <row r="14" spans="1:12" ht="43.5" customHeight="1" x14ac:dyDescent="0.25">
      <c r="A14" s="154" t="s">
        <v>426</v>
      </c>
      <c r="B14" s="91" t="s">
        <v>427</v>
      </c>
      <c r="C14" s="92"/>
      <c r="D14" s="97" t="s">
        <v>401</v>
      </c>
      <c r="E14" s="93">
        <v>48</v>
      </c>
      <c r="F14" s="93">
        <v>48</v>
      </c>
      <c r="G14" s="95">
        <v>1</v>
      </c>
      <c r="H14" s="93">
        <v>3072</v>
      </c>
      <c r="I14" s="95">
        <f>J14/E14</f>
        <v>0.36458333333333331</v>
      </c>
      <c r="J14" s="95">
        <v>17.5</v>
      </c>
      <c r="K14" s="140">
        <v>4550</v>
      </c>
      <c r="L14" s="96"/>
    </row>
    <row r="15" spans="1:12" ht="46.5" customHeight="1" x14ac:dyDescent="0.25">
      <c r="A15" s="155"/>
      <c r="B15" s="91" t="s">
        <v>428</v>
      </c>
      <c r="C15" s="92"/>
      <c r="D15" s="97" t="s">
        <v>401</v>
      </c>
      <c r="E15" s="93">
        <v>48</v>
      </c>
      <c r="F15" s="93">
        <v>48</v>
      </c>
      <c r="G15" s="95">
        <v>1</v>
      </c>
      <c r="H15" s="93">
        <v>3072</v>
      </c>
      <c r="I15" s="95">
        <f t="shared" ref="I15:I17" si="2">J15/E15</f>
        <v>0.36458333333333331</v>
      </c>
      <c r="J15" s="95">
        <v>17.5</v>
      </c>
      <c r="K15" s="140">
        <v>4550</v>
      </c>
      <c r="L15" s="96"/>
    </row>
    <row r="16" spans="1:12" ht="43.5" customHeight="1" x14ac:dyDescent="0.25">
      <c r="A16" s="155"/>
      <c r="B16" s="91" t="s">
        <v>429</v>
      </c>
      <c r="C16" s="92"/>
      <c r="D16" s="97" t="s">
        <v>401</v>
      </c>
      <c r="E16" s="93">
        <v>48</v>
      </c>
      <c r="F16" s="93">
        <v>48</v>
      </c>
      <c r="G16" s="95">
        <v>1</v>
      </c>
      <c r="H16" s="93">
        <v>3072</v>
      </c>
      <c r="I16" s="95">
        <f t="shared" si="2"/>
        <v>0.36458333333333331</v>
      </c>
      <c r="J16" s="95">
        <v>17.5</v>
      </c>
      <c r="K16" s="140">
        <v>4550</v>
      </c>
      <c r="L16" s="96"/>
    </row>
    <row r="17" spans="1:12" ht="45" customHeight="1" x14ac:dyDescent="0.25">
      <c r="A17" s="155"/>
      <c r="B17" s="91" t="s">
        <v>430</v>
      </c>
      <c r="C17" s="98"/>
      <c r="D17" s="97" t="s">
        <v>401</v>
      </c>
      <c r="E17" s="93">
        <v>48</v>
      </c>
      <c r="F17" s="93">
        <v>48</v>
      </c>
      <c r="G17" s="95">
        <v>1</v>
      </c>
      <c r="H17" s="93">
        <v>3072</v>
      </c>
      <c r="I17" s="95">
        <f t="shared" si="2"/>
        <v>0.36458333333333331</v>
      </c>
      <c r="J17" s="95">
        <v>17.5</v>
      </c>
      <c r="K17" s="140">
        <v>4550</v>
      </c>
      <c r="L17" s="96"/>
    </row>
    <row r="18" spans="1:12" ht="48" customHeight="1" x14ac:dyDescent="0.25">
      <c r="A18" s="156" t="s">
        <v>431</v>
      </c>
      <c r="B18" s="91" t="s">
        <v>432</v>
      </c>
      <c r="C18" s="92"/>
      <c r="D18" s="142" t="s">
        <v>433</v>
      </c>
      <c r="E18" s="93">
        <v>48</v>
      </c>
      <c r="F18" s="93">
        <v>46</v>
      </c>
      <c r="G18" s="95">
        <v>0.96</v>
      </c>
      <c r="H18" s="93">
        <v>2944</v>
      </c>
      <c r="I18" s="95">
        <f>J18/E18</f>
        <v>0.36749999999999999</v>
      </c>
      <c r="J18" s="95">
        <v>17.64</v>
      </c>
      <c r="K18" s="140">
        <v>2750</v>
      </c>
      <c r="L18" s="96"/>
    </row>
    <row r="19" spans="1:12" ht="49.5" customHeight="1" x14ac:dyDescent="0.25">
      <c r="A19" s="156"/>
      <c r="B19" s="91" t="s">
        <v>434</v>
      </c>
      <c r="C19" s="92"/>
      <c r="D19" s="142" t="s">
        <v>433</v>
      </c>
      <c r="E19" s="93">
        <v>48</v>
      </c>
      <c r="F19" s="93">
        <v>46</v>
      </c>
      <c r="G19" s="95">
        <v>0.96</v>
      </c>
      <c r="H19" s="93">
        <v>2944</v>
      </c>
      <c r="I19" s="95">
        <f t="shared" ref="I19:I25" si="3">J19/E19</f>
        <v>0.36749999999999999</v>
      </c>
      <c r="J19" s="95">
        <v>17.64</v>
      </c>
      <c r="K19" s="140">
        <v>2750</v>
      </c>
      <c r="L19" s="96"/>
    </row>
    <row r="20" spans="1:12" ht="56.25" customHeight="1" x14ac:dyDescent="0.25">
      <c r="A20" s="156"/>
      <c r="B20" s="91" t="s">
        <v>435</v>
      </c>
      <c r="C20" s="92"/>
      <c r="D20" s="142" t="s">
        <v>433</v>
      </c>
      <c r="E20" s="93">
        <v>48</v>
      </c>
      <c r="F20" s="93">
        <v>46</v>
      </c>
      <c r="G20" s="95">
        <v>0.96</v>
      </c>
      <c r="H20" s="93">
        <v>2944</v>
      </c>
      <c r="I20" s="95">
        <f t="shared" si="3"/>
        <v>0.36749999999999999</v>
      </c>
      <c r="J20" s="95">
        <v>17.64</v>
      </c>
      <c r="K20" s="140">
        <v>2750</v>
      </c>
      <c r="L20" s="96"/>
    </row>
    <row r="21" spans="1:12" ht="48" customHeight="1" x14ac:dyDescent="0.25">
      <c r="A21" s="157" t="s">
        <v>436</v>
      </c>
      <c r="B21" s="91" t="s">
        <v>437</v>
      </c>
      <c r="C21" s="92"/>
      <c r="D21" s="142" t="s">
        <v>438</v>
      </c>
      <c r="E21" s="93">
        <v>48</v>
      </c>
      <c r="F21" s="93">
        <v>40</v>
      </c>
      <c r="G21" s="142">
        <v>0.83</v>
      </c>
      <c r="H21" s="93">
        <v>4200</v>
      </c>
      <c r="I21" s="95">
        <f t="shared" si="3"/>
        <v>0.70000000000000007</v>
      </c>
      <c r="J21" s="99">
        <v>33.6</v>
      </c>
      <c r="K21" s="140">
        <v>4600</v>
      </c>
      <c r="L21" s="96"/>
    </row>
    <row r="22" spans="1:12" ht="44.25" customHeight="1" x14ac:dyDescent="0.25">
      <c r="A22" s="157"/>
      <c r="B22" s="91" t="s">
        <v>439</v>
      </c>
      <c r="C22" s="92"/>
      <c r="D22" s="142" t="s">
        <v>438</v>
      </c>
      <c r="E22" s="93">
        <v>48</v>
      </c>
      <c r="F22" s="93">
        <v>40</v>
      </c>
      <c r="G22" s="142">
        <v>0.83</v>
      </c>
      <c r="H22" s="93">
        <v>4200</v>
      </c>
      <c r="I22" s="95">
        <f t="shared" si="3"/>
        <v>0.70000000000000007</v>
      </c>
      <c r="J22" s="99">
        <v>33.6</v>
      </c>
      <c r="K22" s="140">
        <v>4600</v>
      </c>
      <c r="L22" s="96"/>
    </row>
    <row r="23" spans="1:12" ht="48" customHeight="1" x14ac:dyDescent="0.25">
      <c r="A23" s="157"/>
      <c r="B23" s="91" t="s">
        <v>440</v>
      </c>
      <c r="C23" s="92"/>
      <c r="D23" s="142" t="s">
        <v>438</v>
      </c>
      <c r="E23" s="93">
        <v>48</v>
      </c>
      <c r="F23" s="93">
        <v>40</v>
      </c>
      <c r="G23" s="142">
        <v>0.83</v>
      </c>
      <c r="H23" s="93">
        <v>4200</v>
      </c>
      <c r="I23" s="95">
        <f t="shared" si="3"/>
        <v>0.70000000000000007</v>
      </c>
      <c r="J23" s="99">
        <v>33.6</v>
      </c>
      <c r="K23" s="140">
        <v>4600</v>
      </c>
      <c r="L23" s="96"/>
    </row>
    <row r="24" spans="1:12" ht="44.25" customHeight="1" x14ac:dyDescent="0.25">
      <c r="A24" s="157"/>
      <c r="B24" s="91" t="s">
        <v>441</v>
      </c>
      <c r="C24" s="92"/>
      <c r="D24" s="142" t="s">
        <v>438</v>
      </c>
      <c r="E24" s="93">
        <v>48</v>
      </c>
      <c r="F24" s="93">
        <v>40</v>
      </c>
      <c r="G24" s="142">
        <v>0.83</v>
      </c>
      <c r="H24" s="93">
        <v>4200</v>
      </c>
      <c r="I24" s="95">
        <f t="shared" si="3"/>
        <v>0.70000000000000007</v>
      </c>
      <c r="J24" s="99">
        <v>33.6</v>
      </c>
      <c r="K24" s="140">
        <v>4600</v>
      </c>
      <c r="L24" s="96"/>
    </row>
    <row r="25" spans="1:12" ht="51" customHeight="1" x14ac:dyDescent="0.25">
      <c r="A25" s="157"/>
      <c r="B25" s="91" t="s">
        <v>442</v>
      </c>
      <c r="C25" s="92"/>
      <c r="D25" s="142" t="s">
        <v>438</v>
      </c>
      <c r="E25" s="93">
        <v>48</v>
      </c>
      <c r="F25" s="93">
        <v>38</v>
      </c>
      <c r="G25" s="142">
        <v>0.79200000000000004</v>
      </c>
      <c r="H25" s="93">
        <v>3990</v>
      </c>
      <c r="I25" s="95">
        <f t="shared" si="3"/>
        <v>0.70000000000000007</v>
      </c>
      <c r="J25" s="99">
        <v>33.6</v>
      </c>
      <c r="K25" s="140">
        <v>4600</v>
      </c>
      <c r="L25" s="96"/>
    </row>
    <row r="26" spans="1:12" ht="15.75" x14ac:dyDescent="0.25"/>
    <row r="27" spans="1:12" ht="18.75" x14ac:dyDescent="0.25">
      <c r="A27" s="100" t="s">
        <v>236</v>
      </c>
      <c r="B27" s="90"/>
    </row>
    <row r="28" spans="1:12" ht="18.75" x14ac:dyDescent="0.25">
      <c r="A28" s="90"/>
      <c r="B28" s="90"/>
    </row>
    <row r="29" spans="1:12" ht="18.75" x14ac:dyDescent="0.25">
      <c r="A29" s="153" t="s">
        <v>8</v>
      </c>
      <c r="B29" s="90"/>
    </row>
    <row r="30" spans="1:12" ht="18.75" x14ac:dyDescent="0.25">
      <c r="A30" s="153" t="s">
        <v>9</v>
      </c>
      <c r="B30" s="90"/>
    </row>
  </sheetData>
  <mergeCells count="5">
    <mergeCell ref="A6:A9"/>
    <mergeCell ref="A10:A13"/>
    <mergeCell ref="A14:A17"/>
    <mergeCell ref="A18:A20"/>
    <mergeCell ref="A21:A25"/>
  </mergeCells>
  <pageMargins left="0.7" right="0.7" top="0.75" bottom="0.75" header="0.3" footer="0.3"/>
  <pageSetup paperSize="9" scale="6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6F63-F63E-554F-8292-36540C97FDEB}">
  <sheetPr>
    <pageSetUpPr fitToPage="1"/>
  </sheetPr>
  <dimension ref="A3:L252"/>
  <sheetViews>
    <sheetView view="pageBreakPreview" topLeftCell="A202" zoomScale="70" zoomScaleNormal="100" zoomScaleSheetLayoutView="70" zoomScalePageLayoutView="10" workbookViewId="0">
      <selection activeCell="G237" sqref="G237:G245"/>
    </sheetView>
  </sheetViews>
  <sheetFormatPr defaultColWidth="9.25" defaultRowHeight="12.75" x14ac:dyDescent="0.2"/>
  <cols>
    <col min="1" max="1" width="19.25" style="2" customWidth="1"/>
    <col min="2" max="2" width="45.75" style="20" customWidth="1"/>
    <col min="3" max="3" width="9.875" style="3" customWidth="1"/>
    <col min="4" max="4" width="9.875" style="4" customWidth="1"/>
    <col min="5" max="5" width="9.875" style="5" customWidth="1"/>
    <col min="6" max="6" width="5.875" style="3" customWidth="1"/>
    <col min="7" max="7" width="15.875" style="122" customWidth="1"/>
    <col min="8" max="8" width="15.75" style="122" customWidth="1"/>
    <col min="9" max="11" width="9.25" style="1"/>
    <col min="12" max="12" width="12.375" style="1" bestFit="1" customWidth="1"/>
    <col min="13" max="16384" width="9.25" style="1"/>
  </cols>
  <sheetData>
    <row r="3" spans="1:8" ht="13.15" customHeight="1" x14ac:dyDescent="0.2">
      <c r="A3" s="159" t="s">
        <v>451</v>
      </c>
      <c r="B3" s="159"/>
      <c r="C3" s="159"/>
      <c r="D3" s="159"/>
    </row>
    <row r="4" spans="1:8" x14ac:dyDescent="0.2">
      <c r="A4" s="159"/>
      <c r="B4" s="159"/>
      <c r="C4" s="159"/>
      <c r="D4" s="159"/>
    </row>
    <row r="5" spans="1:8" ht="21.75" x14ac:dyDescent="0.4">
      <c r="B5" s="146" t="s">
        <v>348</v>
      </c>
      <c r="G5" s="123"/>
      <c r="H5" s="124"/>
    </row>
    <row r="6" spans="1:8" s="6" customFormat="1" ht="38.25" x14ac:dyDescent="0.25">
      <c r="A6" s="21" t="s">
        <v>0</v>
      </c>
      <c r="B6" s="21" t="s">
        <v>1</v>
      </c>
      <c r="C6" s="22" t="s">
        <v>2</v>
      </c>
      <c r="D6" s="22" t="s">
        <v>3</v>
      </c>
      <c r="E6" s="23" t="s">
        <v>4</v>
      </c>
      <c r="F6" s="22" t="s">
        <v>5</v>
      </c>
      <c r="G6" s="125" t="s">
        <v>103</v>
      </c>
      <c r="H6" s="126" t="s">
        <v>104</v>
      </c>
    </row>
    <row r="7" spans="1:8" x14ac:dyDescent="0.2">
      <c r="A7" s="160" t="s">
        <v>445</v>
      </c>
      <c r="B7" s="161"/>
      <c r="C7" s="161"/>
      <c r="D7" s="161"/>
      <c r="E7" s="161"/>
      <c r="F7" s="161"/>
      <c r="G7" s="161"/>
      <c r="H7" s="161"/>
    </row>
    <row r="8" spans="1:8" ht="15.75" x14ac:dyDescent="0.2">
      <c r="A8" s="7" t="s">
        <v>12</v>
      </c>
      <c r="B8" s="16" t="s">
        <v>238</v>
      </c>
      <c r="C8" s="17">
        <v>1.77</v>
      </c>
      <c r="D8" s="18">
        <v>750</v>
      </c>
      <c r="E8" s="8">
        <v>12</v>
      </c>
      <c r="F8" s="18">
        <v>66</v>
      </c>
      <c r="G8" s="127">
        <v>2.80540059759225</v>
      </c>
      <c r="H8" s="128">
        <f>G8*F8</f>
        <v>185.15643944108851</v>
      </c>
    </row>
    <row r="9" spans="1:8" ht="15.75" x14ac:dyDescent="0.2">
      <c r="A9" s="7" t="s">
        <v>12</v>
      </c>
      <c r="B9" s="16" t="s">
        <v>279</v>
      </c>
      <c r="C9" s="17">
        <v>1.77</v>
      </c>
      <c r="D9" s="18">
        <v>750</v>
      </c>
      <c r="E9" s="8">
        <v>12</v>
      </c>
      <c r="F9" s="18">
        <v>66</v>
      </c>
      <c r="G9" s="127">
        <v>3.4919685498914999</v>
      </c>
      <c r="H9" s="128">
        <f t="shared" ref="H9:H13" si="0">G9*F9</f>
        <v>230.46992429283898</v>
      </c>
    </row>
    <row r="10" spans="1:8" ht="15.75" x14ac:dyDescent="0.2">
      <c r="A10" s="7" t="s">
        <v>12</v>
      </c>
      <c r="B10" s="16" t="s">
        <v>260</v>
      </c>
      <c r="C10" s="17">
        <v>1.77</v>
      </c>
      <c r="D10" s="18">
        <v>750</v>
      </c>
      <c r="E10" s="8">
        <v>12</v>
      </c>
      <c r="F10" s="18">
        <v>66</v>
      </c>
      <c r="G10" s="127">
        <v>3.4919685498914999</v>
      </c>
      <c r="H10" s="128">
        <f t="shared" si="0"/>
        <v>230.46992429283898</v>
      </c>
    </row>
    <row r="11" spans="1:8" ht="15.75" x14ac:dyDescent="0.2">
      <c r="A11" s="7" t="s">
        <v>14</v>
      </c>
      <c r="B11" s="16" t="s">
        <v>85</v>
      </c>
      <c r="C11" s="17">
        <v>2.35</v>
      </c>
      <c r="D11" s="18">
        <v>590</v>
      </c>
      <c r="E11" s="8">
        <v>9.44</v>
      </c>
      <c r="F11" s="18">
        <v>53</v>
      </c>
      <c r="G11" s="127">
        <v>3.353896285118811</v>
      </c>
      <c r="H11" s="128">
        <f t="shared" si="0"/>
        <v>177.75650311129698</v>
      </c>
    </row>
    <row r="12" spans="1:8" ht="15.75" x14ac:dyDescent="0.2">
      <c r="A12" s="7" t="s">
        <v>239</v>
      </c>
      <c r="B12" s="16" t="s">
        <v>19</v>
      </c>
      <c r="C12" s="17">
        <v>1.8</v>
      </c>
      <c r="D12" s="18">
        <v>672</v>
      </c>
      <c r="E12" s="8">
        <v>12.096</v>
      </c>
      <c r="F12" s="18">
        <v>72</v>
      </c>
      <c r="G12" s="127">
        <v>2.1423780000000003</v>
      </c>
      <c r="H12" s="128">
        <f t="shared" si="0"/>
        <v>154.25121600000003</v>
      </c>
    </row>
    <row r="13" spans="1:8" ht="15.75" x14ac:dyDescent="0.2">
      <c r="A13" s="7" t="s">
        <v>239</v>
      </c>
      <c r="B13" s="16" t="s">
        <v>102</v>
      </c>
      <c r="C13" s="17">
        <v>1.8</v>
      </c>
      <c r="D13" s="18">
        <v>672</v>
      </c>
      <c r="E13" s="8">
        <v>12.096</v>
      </c>
      <c r="F13" s="18">
        <v>72</v>
      </c>
      <c r="G13" s="127">
        <v>2.1423780000000003</v>
      </c>
      <c r="H13" s="128">
        <f t="shared" si="0"/>
        <v>154.25121600000003</v>
      </c>
    </row>
    <row r="14" spans="1:8" ht="15.75" x14ac:dyDescent="0.2">
      <c r="A14" s="55"/>
      <c r="B14" s="56"/>
      <c r="C14" s="57"/>
      <c r="D14" s="82"/>
      <c r="E14" s="59"/>
      <c r="F14" s="58"/>
      <c r="G14" s="129"/>
      <c r="H14" s="130"/>
    </row>
    <row r="15" spans="1:8" ht="38.25" x14ac:dyDescent="0.2">
      <c r="A15" s="21" t="s">
        <v>0</v>
      </c>
      <c r="B15" s="21" t="s">
        <v>1</v>
      </c>
      <c r="C15" s="22" t="s">
        <v>2</v>
      </c>
      <c r="D15" s="22" t="s">
        <v>3</v>
      </c>
      <c r="E15" s="23" t="s">
        <v>4</v>
      </c>
      <c r="F15" s="22" t="s">
        <v>5</v>
      </c>
      <c r="G15" s="131" t="s">
        <v>103</v>
      </c>
      <c r="H15" s="131" t="s">
        <v>104</v>
      </c>
    </row>
    <row r="16" spans="1:8" x14ac:dyDescent="0.2">
      <c r="A16" s="162" t="s">
        <v>446</v>
      </c>
      <c r="B16" s="163"/>
      <c r="C16" s="163"/>
      <c r="D16" s="163"/>
      <c r="E16" s="163"/>
      <c r="F16" s="163"/>
      <c r="G16" s="163"/>
      <c r="H16" s="163"/>
    </row>
    <row r="17" spans="1:8" x14ac:dyDescent="0.2">
      <c r="A17" s="7" t="s">
        <v>14</v>
      </c>
      <c r="B17" s="16" t="s">
        <v>89</v>
      </c>
      <c r="C17" s="17">
        <v>2.35</v>
      </c>
      <c r="D17" s="18">
        <v>590</v>
      </c>
      <c r="E17" s="8">
        <v>9.44</v>
      </c>
      <c r="F17" s="18">
        <v>53</v>
      </c>
      <c r="G17" s="132">
        <v>5.900496400710713</v>
      </c>
      <c r="H17" s="133">
        <f>G17*F17</f>
        <v>312.72630923766781</v>
      </c>
    </row>
    <row r="18" spans="1:8" x14ac:dyDescent="0.2">
      <c r="A18" s="7" t="s">
        <v>12</v>
      </c>
      <c r="B18" s="16" t="s">
        <v>25</v>
      </c>
      <c r="C18" s="17">
        <v>1.77</v>
      </c>
      <c r="D18" s="18">
        <v>750</v>
      </c>
      <c r="E18" s="8">
        <v>12</v>
      </c>
      <c r="F18" s="18">
        <v>66</v>
      </c>
      <c r="G18" s="132">
        <v>4.9163372184149994</v>
      </c>
      <c r="H18" s="133">
        <f>G18*F18</f>
        <v>324.47825641538998</v>
      </c>
    </row>
    <row r="19" spans="1:8" ht="14.25" x14ac:dyDescent="0.2">
      <c r="A19" s="52"/>
      <c r="B19" s="26"/>
      <c r="C19" s="53"/>
      <c r="D19" s="54"/>
      <c r="E19" s="27"/>
      <c r="F19" s="54"/>
      <c r="G19" s="134"/>
      <c r="H19" s="147"/>
    </row>
    <row r="20" spans="1:8" ht="38.25" x14ac:dyDescent="0.2">
      <c r="A20" s="21" t="s">
        <v>0</v>
      </c>
      <c r="B20" s="21" t="s">
        <v>1</v>
      </c>
      <c r="C20" s="22" t="s">
        <v>2</v>
      </c>
      <c r="D20" s="22" t="s">
        <v>3</v>
      </c>
      <c r="E20" s="23" t="s">
        <v>4</v>
      </c>
      <c r="F20" s="22" t="s">
        <v>5</v>
      </c>
      <c r="G20" s="131" t="s">
        <v>103</v>
      </c>
      <c r="H20" s="131" t="s">
        <v>104</v>
      </c>
    </row>
    <row r="21" spans="1:8" x14ac:dyDescent="0.2">
      <c r="A21" s="158"/>
      <c r="B21" s="158"/>
      <c r="C21" s="158"/>
      <c r="D21" s="158"/>
      <c r="E21" s="158"/>
      <c r="F21" s="158"/>
      <c r="G21" s="158"/>
      <c r="H21" s="158"/>
    </row>
    <row r="22" spans="1:8" x14ac:dyDescent="0.2">
      <c r="A22" s="9" t="s">
        <v>6</v>
      </c>
      <c r="B22" s="10" t="s">
        <v>18</v>
      </c>
      <c r="C22" s="11">
        <v>3</v>
      </c>
      <c r="D22" s="12">
        <v>420</v>
      </c>
      <c r="E22" s="13">
        <v>7.14</v>
      </c>
      <c r="F22" s="12">
        <v>48</v>
      </c>
      <c r="G22" s="135">
        <v>4.2779218152347838</v>
      </c>
      <c r="H22" s="136">
        <f>G22*F22</f>
        <v>205.34024713126962</v>
      </c>
    </row>
    <row r="23" spans="1:8" x14ac:dyDescent="0.2">
      <c r="A23" s="7" t="s">
        <v>6</v>
      </c>
      <c r="B23" s="16" t="s">
        <v>53</v>
      </c>
      <c r="C23" s="17">
        <v>3</v>
      </c>
      <c r="D23" s="18">
        <v>420</v>
      </c>
      <c r="E23" s="8">
        <v>7.14</v>
      </c>
      <c r="F23" s="18">
        <v>48</v>
      </c>
      <c r="G23" s="135">
        <v>4.5392769439878373</v>
      </c>
      <c r="H23" s="136">
        <f t="shared" ref="H23:H79" si="1">G23*F23</f>
        <v>217.88529331141621</v>
      </c>
    </row>
    <row r="24" spans="1:8" x14ac:dyDescent="0.2">
      <c r="A24" s="7" t="s">
        <v>6</v>
      </c>
      <c r="B24" s="16" t="s">
        <v>54</v>
      </c>
      <c r="C24" s="17">
        <v>3</v>
      </c>
      <c r="D24" s="18">
        <v>420</v>
      </c>
      <c r="E24" s="8">
        <v>7.14</v>
      </c>
      <c r="F24" s="18">
        <v>48</v>
      </c>
      <c r="G24" s="135">
        <v>4.4272676030936715</v>
      </c>
      <c r="H24" s="136">
        <f t="shared" si="1"/>
        <v>212.50884494849623</v>
      </c>
    </row>
    <row r="25" spans="1:8" x14ac:dyDescent="0.2">
      <c r="A25" s="7" t="s">
        <v>6</v>
      </c>
      <c r="B25" s="16" t="s">
        <v>78</v>
      </c>
      <c r="C25" s="17">
        <v>3</v>
      </c>
      <c r="D25" s="18">
        <v>420</v>
      </c>
      <c r="E25" s="8">
        <v>7.14</v>
      </c>
      <c r="F25" s="18">
        <v>48</v>
      </c>
      <c r="G25" s="135">
        <v>4.2779218152347838</v>
      </c>
      <c r="H25" s="136">
        <f t="shared" si="1"/>
        <v>205.34024713126962</v>
      </c>
    </row>
    <row r="26" spans="1:8" x14ac:dyDescent="0.2">
      <c r="A26" s="7" t="s">
        <v>6</v>
      </c>
      <c r="B26" s="16" t="s">
        <v>268</v>
      </c>
      <c r="C26" s="17">
        <v>3</v>
      </c>
      <c r="D26" s="18">
        <v>420</v>
      </c>
      <c r="E26" s="8">
        <v>7.14</v>
      </c>
      <c r="F26" s="18">
        <v>48</v>
      </c>
      <c r="G26" s="135">
        <v>4.360061998557172</v>
      </c>
      <c r="H26" s="136">
        <f t="shared" si="1"/>
        <v>209.28297593074427</v>
      </c>
    </row>
    <row r="27" spans="1:8" x14ac:dyDescent="0.2">
      <c r="A27" s="7" t="s">
        <v>6</v>
      </c>
      <c r="B27" s="16" t="s">
        <v>55</v>
      </c>
      <c r="C27" s="17">
        <v>3</v>
      </c>
      <c r="D27" s="18">
        <v>420</v>
      </c>
      <c r="E27" s="8">
        <v>7.14</v>
      </c>
      <c r="F27" s="18">
        <v>48</v>
      </c>
      <c r="G27" s="135">
        <v>4.662487218971421</v>
      </c>
      <c r="H27" s="136">
        <f t="shared" si="1"/>
        <v>223.79938651062821</v>
      </c>
    </row>
    <row r="28" spans="1:8" x14ac:dyDescent="0.2">
      <c r="A28" s="7" t="s">
        <v>6</v>
      </c>
      <c r="B28" s="16" t="s">
        <v>270</v>
      </c>
      <c r="C28" s="17">
        <v>3</v>
      </c>
      <c r="D28" s="18">
        <v>420</v>
      </c>
      <c r="E28" s="8">
        <v>7.14</v>
      </c>
      <c r="F28" s="18">
        <v>48</v>
      </c>
      <c r="G28" s="135">
        <v>4.8335982613042958</v>
      </c>
      <c r="H28" s="136">
        <f t="shared" si="1"/>
        <v>232.0127165426062</v>
      </c>
    </row>
    <row r="29" spans="1:8" x14ac:dyDescent="0.2">
      <c r="A29" s="7" t="s">
        <v>6</v>
      </c>
      <c r="B29" s="16" t="s">
        <v>269</v>
      </c>
      <c r="C29" s="17">
        <v>3</v>
      </c>
      <c r="D29" s="18">
        <v>420</v>
      </c>
      <c r="E29" s="8">
        <v>7.14</v>
      </c>
      <c r="F29" s="18">
        <v>48</v>
      </c>
      <c r="G29" s="135">
        <v>4.4907395629336939</v>
      </c>
      <c r="H29" s="136">
        <f t="shared" si="1"/>
        <v>215.55549902081731</v>
      </c>
    </row>
    <row r="30" spans="1:8" s="2" customFormat="1" x14ac:dyDescent="0.2">
      <c r="A30" s="7" t="s">
        <v>6</v>
      </c>
      <c r="B30" s="16" t="s">
        <v>238</v>
      </c>
      <c r="C30" s="17">
        <v>3</v>
      </c>
      <c r="D30" s="18">
        <v>420</v>
      </c>
      <c r="E30" s="8">
        <v>7.14</v>
      </c>
      <c r="F30" s="18">
        <v>48</v>
      </c>
      <c r="G30" s="135">
        <v>4.4235339583971989</v>
      </c>
      <c r="H30" s="136">
        <f t="shared" si="1"/>
        <v>212.32963000306555</v>
      </c>
    </row>
    <row r="31" spans="1:8" x14ac:dyDescent="0.2">
      <c r="A31" s="7" t="s">
        <v>6</v>
      </c>
      <c r="B31" s="16" t="s">
        <v>56</v>
      </c>
      <c r="C31" s="17">
        <v>3</v>
      </c>
      <c r="D31" s="18">
        <v>420</v>
      </c>
      <c r="E31" s="8">
        <v>7.14</v>
      </c>
      <c r="F31" s="18">
        <v>48</v>
      </c>
      <c r="G31" s="135">
        <v>4.7072909553290865</v>
      </c>
      <c r="H31" s="136">
        <f t="shared" si="1"/>
        <v>225.94996585579617</v>
      </c>
    </row>
    <row r="32" spans="1:8" s="2" customFormat="1" x14ac:dyDescent="0.2">
      <c r="A32" s="7" t="s">
        <v>6</v>
      </c>
      <c r="B32" s="16" t="s">
        <v>263</v>
      </c>
      <c r="C32" s="17">
        <v>3</v>
      </c>
      <c r="D32" s="18">
        <v>420</v>
      </c>
      <c r="E32" s="8">
        <v>7.14</v>
      </c>
      <c r="F32" s="18">
        <v>48</v>
      </c>
      <c r="G32" s="135">
        <v>4.7072909553290865</v>
      </c>
      <c r="H32" s="136">
        <f t="shared" si="1"/>
        <v>225.94996585579617</v>
      </c>
    </row>
    <row r="33" spans="1:8" x14ac:dyDescent="0.2">
      <c r="A33" s="7" t="s">
        <v>6</v>
      </c>
      <c r="B33" s="16" t="s">
        <v>271</v>
      </c>
      <c r="C33" s="17">
        <v>3</v>
      </c>
      <c r="D33" s="18">
        <v>420</v>
      </c>
      <c r="E33" s="8">
        <v>7.14</v>
      </c>
      <c r="F33" s="18">
        <v>48</v>
      </c>
      <c r="G33" s="135">
        <v>4.8977068348491697</v>
      </c>
      <c r="H33" s="136">
        <f t="shared" si="1"/>
        <v>235.08992807276013</v>
      </c>
    </row>
    <row r="34" spans="1:8" s="2" customFormat="1" x14ac:dyDescent="0.2">
      <c r="A34" s="7" t="s">
        <v>6</v>
      </c>
      <c r="B34" s="16" t="s">
        <v>57</v>
      </c>
      <c r="C34" s="17">
        <v>3</v>
      </c>
      <c r="D34" s="18">
        <v>420</v>
      </c>
      <c r="E34" s="8">
        <v>7.14</v>
      </c>
      <c r="F34" s="18">
        <v>48</v>
      </c>
      <c r="G34" s="135">
        <v>5.537989359210691</v>
      </c>
      <c r="H34" s="136">
        <f t="shared" si="1"/>
        <v>265.82348924211317</v>
      </c>
    </row>
    <row r="35" spans="1:8" x14ac:dyDescent="0.2">
      <c r="A35" s="7" t="s">
        <v>6</v>
      </c>
      <c r="B35" s="16" t="s">
        <v>58</v>
      </c>
      <c r="C35" s="17">
        <v>3</v>
      </c>
      <c r="D35" s="18">
        <v>420</v>
      </c>
      <c r="E35" s="8">
        <v>7.14</v>
      </c>
      <c r="F35" s="18">
        <v>48</v>
      </c>
      <c r="G35" s="135">
        <v>5.6655658243981595</v>
      </c>
      <c r="H35" s="136">
        <f t="shared" si="1"/>
        <v>271.94715957111168</v>
      </c>
    </row>
    <row r="36" spans="1:8" x14ac:dyDescent="0.2">
      <c r="A36" s="7" t="s">
        <v>6</v>
      </c>
      <c r="B36" s="16" t="s">
        <v>273</v>
      </c>
      <c r="C36" s="17">
        <v>3</v>
      </c>
      <c r="D36" s="18">
        <v>420</v>
      </c>
      <c r="E36" s="8">
        <v>7.14</v>
      </c>
      <c r="F36" s="18">
        <v>48</v>
      </c>
      <c r="G36" s="135">
        <v>6.1090173716123211</v>
      </c>
      <c r="H36" s="136">
        <f t="shared" si="1"/>
        <v>293.23283383739141</v>
      </c>
    </row>
    <row r="37" spans="1:8" x14ac:dyDescent="0.2">
      <c r="A37" s="7" t="s">
        <v>6</v>
      </c>
      <c r="B37" s="16" t="s">
        <v>90</v>
      </c>
      <c r="C37" s="17">
        <v>3</v>
      </c>
      <c r="D37" s="18">
        <v>420</v>
      </c>
      <c r="E37" s="8">
        <v>7.14</v>
      </c>
      <c r="F37" s="18">
        <v>48</v>
      </c>
      <c r="G37" s="135">
        <v>4.2779218152347838</v>
      </c>
      <c r="H37" s="136">
        <f t="shared" si="1"/>
        <v>205.34024713126962</v>
      </c>
    </row>
    <row r="38" spans="1:8" x14ac:dyDescent="0.2">
      <c r="A38" s="7" t="s">
        <v>6</v>
      </c>
      <c r="B38" s="16" t="s">
        <v>264</v>
      </c>
      <c r="C38" s="17">
        <v>3</v>
      </c>
      <c r="D38" s="18">
        <v>420</v>
      </c>
      <c r="E38" s="8">
        <v>7.14</v>
      </c>
      <c r="F38" s="18">
        <v>48</v>
      </c>
      <c r="G38" s="135">
        <v>4.5392769439878373</v>
      </c>
      <c r="H38" s="136">
        <f t="shared" si="1"/>
        <v>217.88529331141621</v>
      </c>
    </row>
    <row r="39" spans="1:8" x14ac:dyDescent="0.2">
      <c r="A39" s="7" t="s">
        <v>6</v>
      </c>
      <c r="B39" s="16" t="s">
        <v>274</v>
      </c>
      <c r="C39" s="17">
        <v>3</v>
      </c>
      <c r="D39" s="18">
        <v>420</v>
      </c>
      <c r="E39" s="8">
        <v>7.14</v>
      </c>
      <c r="F39" s="18">
        <v>48</v>
      </c>
      <c r="G39" s="135">
        <v>4.5392769439878373</v>
      </c>
      <c r="H39" s="136">
        <f t="shared" si="1"/>
        <v>217.88529331141621</v>
      </c>
    </row>
    <row r="40" spans="1:8" x14ac:dyDescent="0.2">
      <c r="A40" s="7" t="s">
        <v>6</v>
      </c>
      <c r="B40" s="16" t="s">
        <v>93</v>
      </c>
      <c r="C40" s="17">
        <v>3</v>
      </c>
      <c r="D40" s="18">
        <v>420</v>
      </c>
      <c r="E40" s="8">
        <v>7.14</v>
      </c>
      <c r="F40" s="18">
        <v>48</v>
      </c>
      <c r="G40" s="135">
        <v>4.6736881530608363</v>
      </c>
      <c r="H40" s="136">
        <f t="shared" si="1"/>
        <v>224.33703134692013</v>
      </c>
    </row>
    <row r="41" spans="1:8" x14ac:dyDescent="0.2">
      <c r="A41" s="7" t="s">
        <v>6</v>
      </c>
      <c r="B41" s="16" t="s">
        <v>94</v>
      </c>
      <c r="C41" s="17">
        <v>3</v>
      </c>
      <c r="D41" s="18">
        <v>420</v>
      </c>
      <c r="E41" s="8">
        <v>7.14</v>
      </c>
      <c r="F41" s="18">
        <v>48</v>
      </c>
      <c r="G41" s="135">
        <v>4.360061998557172</v>
      </c>
      <c r="H41" s="136">
        <f t="shared" si="1"/>
        <v>209.28297593074427</v>
      </c>
    </row>
    <row r="42" spans="1:8" x14ac:dyDescent="0.2">
      <c r="A42" s="7" t="s">
        <v>6</v>
      </c>
      <c r="B42" s="16" t="s">
        <v>95</v>
      </c>
      <c r="C42" s="17">
        <v>3</v>
      </c>
      <c r="D42" s="18">
        <v>420</v>
      </c>
      <c r="E42" s="8">
        <v>7.14</v>
      </c>
      <c r="F42" s="18">
        <v>48</v>
      </c>
      <c r="G42" s="135">
        <v>4.360061998557172</v>
      </c>
      <c r="H42" s="136">
        <f t="shared" si="1"/>
        <v>209.28297593074427</v>
      </c>
    </row>
    <row r="43" spans="1:8" x14ac:dyDescent="0.2">
      <c r="A43" s="7" t="s">
        <v>6</v>
      </c>
      <c r="B43" s="16" t="s">
        <v>265</v>
      </c>
      <c r="C43" s="17">
        <v>3</v>
      </c>
      <c r="D43" s="18">
        <v>420</v>
      </c>
      <c r="E43" s="8">
        <v>7.14</v>
      </c>
      <c r="F43" s="18">
        <v>48</v>
      </c>
      <c r="G43" s="135">
        <v>4.662487218971421</v>
      </c>
      <c r="H43" s="136">
        <f t="shared" si="1"/>
        <v>223.79938651062821</v>
      </c>
    </row>
    <row r="44" spans="1:8" x14ac:dyDescent="0.2">
      <c r="A44" s="7" t="s">
        <v>6</v>
      </c>
      <c r="B44" s="16" t="s">
        <v>275</v>
      </c>
      <c r="C44" s="17">
        <v>3</v>
      </c>
      <c r="D44" s="18">
        <v>420</v>
      </c>
      <c r="E44" s="8">
        <v>7.14</v>
      </c>
      <c r="F44" s="18">
        <v>48</v>
      </c>
      <c r="G44" s="135">
        <v>4.662487218971421</v>
      </c>
      <c r="H44" s="136">
        <f t="shared" si="1"/>
        <v>223.79938651062821</v>
      </c>
    </row>
    <row r="45" spans="1:8" x14ac:dyDescent="0.2">
      <c r="A45" s="7" t="s">
        <v>6</v>
      </c>
      <c r="B45" s="16" t="s">
        <v>59</v>
      </c>
      <c r="C45" s="17">
        <v>3</v>
      </c>
      <c r="D45" s="18">
        <v>420</v>
      </c>
      <c r="E45" s="8">
        <v>7.14</v>
      </c>
      <c r="F45" s="18">
        <v>48</v>
      </c>
      <c r="G45" s="135">
        <v>4.845435809098559</v>
      </c>
      <c r="H45" s="136">
        <f t="shared" si="1"/>
        <v>232.58091883673083</v>
      </c>
    </row>
    <row r="46" spans="1:8" x14ac:dyDescent="0.2">
      <c r="A46" s="7" t="s">
        <v>6</v>
      </c>
      <c r="B46" s="16" t="s">
        <v>99</v>
      </c>
      <c r="C46" s="17">
        <v>3</v>
      </c>
      <c r="D46" s="18">
        <v>420</v>
      </c>
      <c r="E46" s="8">
        <v>7.14</v>
      </c>
      <c r="F46" s="18">
        <v>48</v>
      </c>
      <c r="G46" s="135">
        <v>4.3787302220395325</v>
      </c>
      <c r="H46" s="136">
        <f t="shared" si="1"/>
        <v>210.17905065789756</v>
      </c>
    </row>
    <row r="47" spans="1:8" x14ac:dyDescent="0.2">
      <c r="A47" s="7" t="s">
        <v>6</v>
      </c>
      <c r="B47" s="16" t="s">
        <v>100</v>
      </c>
      <c r="C47" s="17">
        <v>3</v>
      </c>
      <c r="D47" s="18">
        <v>420</v>
      </c>
      <c r="E47" s="8">
        <v>7.14</v>
      </c>
      <c r="F47" s="18">
        <v>48</v>
      </c>
      <c r="G47" s="135">
        <v>4.5654124568631413</v>
      </c>
      <c r="H47" s="136">
        <f t="shared" si="1"/>
        <v>219.13979792943078</v>
      </c>
    </row>
    <row r="48" spans="1:8" x14ac:dyDescent="0.2">
      <c r="A48" s="7" t="s">
        <v>6</v>
      </c>
      <c r="B48" s="16" t="s">
        <v>21</v>
      </c>
      <c r="C48" s="17">
        <v>3</v>
      </c>
      <c r="D48" s="18">
        <v>420</v>
      </c>
      <c r="E48" s="8">
        <v>7.14</v>
      </c>
      <c r="F48" s="18">
        <v>48</v>
      </c>
      <c r="G48" s="135">
        <v>4.8566367431879751</v>
      </c>
      <c r="H48" s="136">
        <f t="shared" si="1"/>
        <v>233.11856367302281</v>
      </c>
    </row>
    <row r="49" spans="1:8" x14ac:dyDescent="0.2">
      <c r="A49" s="7" t="s">
        <v>6</v>
      </c>
      <c r="B49" s="16" t="s">
        <v>276</v>
      </c>
      <c r="C49" s="17">
        <v>3</v>
      </c>
      <c r="D49" s="18">
        <v>420</v>
      </c>
      <c r="E49" s="8">
        <v>7.14</v>
      </c>
      <c r="F49" s="18">
        <v>48</v>
      </c>
      <c r="G49" s="135">
        <v>4.6102161932208094</v>
      </c>
      <c r="H49" s="136">
        <f t="shared" si="1"/>
        <v>221.29037727459885</v>
      </c>
    </row>
    <row r="50" spans="1:8" x14ac:dyDescent="0.2">
      <c r="A50" s="7" t="s">
        <v>6</v>
      </c>
      <c r="B50" s="16" t="s">
        <v>60</v>
      </c>
      <c r="C50" s="17">
        <v>3</v>
      </c>
      <c r="D50" s="18">
        <v>420</v>
      </c>
      <c r="E50" s="8">
        <v>7.14</v>
      </c>
      <c r="F50" s="18">
        <v>48</v>
      </c>
      <c r="G50" s="135">
        <v>4.6736881530608363</v>
      </c>
      <c r="H50" s="136">
        <f t="shared" si="1"/>
        <v>224.33703134692013</v>
      </c>
    </row>
    <row r="51" spans="1:8" x14ac:dyDescent="0.2">
      <c r="A51" s="7" t="s">
        <v>6</v>
      </c>
      <c r="B51" s="16" t="s">
        <v>24</v>
      </c>
      <c r="C51" s="17">
        <v>3</v>
      </c>
      <c r="D51" s="18">
        <v>420</v>
      </c>
      <c r="E51" s="8">
        <v>7.14</v>
      </c>
      <c r="F51" s="18">
        <v>48</v>
      </c>
      <c r="G51" s="135">
        <v>4.6102161932208094</v>
      </c>
      <c r="H51" s="136">
        <f t="shared" si="1"/>
        <v>221.29037727459885</v>
      </c>
    </row>
    <row r="52" spans="1:8" x14ac:dyDescent="0.2">
      <c r="A52" s="7" t="s">
        <v>6</v>
      </c>
      <c r="B52" s="16" t="s">
        <v>261</v>
      </c>
      <c r="C52" s="17">
        <v>3</v>
      </c>
      <c r="D52" s="18">
        <v>420</v>
      </c>
      <c r="E52" s="8">
        <v>7.14</v>
      </c>
      <c r="F52" s="18">
        <v>48</v>
      </c>
      <c r="G52" s="135">
        <v>5.6653725312079759</v>
      </c>
      <c r="H52" s="136">
        <f t="shared" si="1"/>
        <v>271.93788149798286</v>
      </c>
    </row>
    <row r="53" spans="1:8" x14ac:dyDescent="0.2">
      <c r="A53" s="7" t="s">
        <v>6</v>
      </c>
      <c r="B53" s="16" t="s">
        <v>61</v>
      </c>
      <c r="C53" s="17">
        <v>3</v>
      </c>
      <c r="D53" s="18">
        <v>420</v>
      </c>
      <c r="E53" s="8">
        <v>7.14</v>
      </c>
      <c r="F53" s="18">
        <v>48</v>
      </c>
      <c r="G53" s="135">
        <v>5.6653725312079759</v>
      </c>
      <c r="H53" s="136">
        <f t="shared" si="1"/>
        <v>271.93788149798286</v>
      </c>
    </row>
    <row r="54" spans="1:8" x14ac:dyDescent="0.2">
      <c r="A54" s="7" t="s">
        <v>6</v>
      </c>
      <c r="B54" s="16" t="s">
        <v>62</v>
      </c>
      <c r="C54" s="17">
        <v>3</v>
      </c>
      <c r="D54" s="18">
        <v>420</v>
      </c>
      <c r="E54" s="8">
        <v>7.14</v>
      </c>
      <c r="F54" s="18">
        <v>48</v>
      </c>
      <c r="G54" s="135">
        <v>4.6326180613996417</v>
      </c>
      <c r="H54" s="136">
        <f t="shared" si="1"/>
        <v>222.3656669471828</v>
      </c>
    </row>
    <row r="55" spans="1:8" x14ac:dyDescent="0.2">
      <c r="A55" s="7" t="s">
        <v>6</v>
      </c>
      <c r="B55" s="16" t="s">
        <v>63</v>
      </c>
      <c r="C55" s="17">
        <v>3</v>
      </c>
      <c r="D55" s="18">
        <v>420</v>
      </c>
      <c r="E55" s="8">
        <v>7.14</v>
      </c>
      <c r="F55" s="18">
        <v>48</v>
      </c>
      <c r="G55" s="135">
        <v>4.9163750583315302</v>
      </c>
      <c r="H55" s="136">
        <f t="shared" si="1"/>
        <v>235.98600279991345</v>
      </c>
    </row>
    <row r="56" spans="1:8" x14ac:dyDescent="0.2">
      <c r="A56" s="7" t="s">
        <v>6</v>
      </c>
      <c r="B56" s="16" t="s">
        <v>64</v>
      </c>
      <c r="C56" s="17">
        <v>3</v>
      </c>
      <c r="D56" s="18">
        <v>420</v>
      </c>
      <c r="E56" s="8">
        <v>7.14</v>
      </c>
      <c r="F56" s="18">
        <v>48</v>
      </c>
      <c r="G56" s="135">
        <v>4.5168750758090033</v>
      </c>
      <c r="H56" s="136">
        <f t="shared" si="1"/>
        <v>216.81000363883214</v>
      </c>
    </row>
    <row r="57" spans="1:8" x14ac:dyDescent="0.2">
      <c r="A57" s="7" t="s">
        <v>6</v>
      </c>
      <c r="B57" s="16" t="s">
        <v>65</v>
      </c>
      <c r="C57" s="17">
        <v>3</v>
      </c>
      <c r="D57" s="18">
        <v>420</v>
      </c>
      <c r="E57" s="8">
        <v>7.14</v>
      </c>
      <c r="F57" s="18">
        <v>48</v>
      </c>
      <c r="G57" s="135">
        <v>4.8753049666703365</v>
      </c>
      <c r="H57" s="136">
        <f t="shared" si="1"/>
        <v>234.01463840017615</v>
      </c>
    </row>
    <row r="58" spans="1:8" x14ac:dyDescent="0.2">
      <c r="A58" s="7" t="s">
        <v>6</v>
      </c>
      <c r="B58" s="16" t="s">
        <v>266</v>
      </c>
      <c r="C58" s="17">
        <v>3</v>
      </c>
      <c r="D58" s="18">
        <v>420</v>
      </c>
      <c r="E58" s="8">
        <v>7.14</v>
      </c>
      <c r="F58" s="18">
        <v>48</v>
      </c>
      <c r="G58" s="135">
        <v>4.8155666515267797</v>
      </c>
      <c r="H58" s="136">
        <f t="shared" si="1"/>
        <v>231.14719927328542</v>
      </c>
    </row>
    <row r="59" spans="1:8" x14ac:dyDescent="0.2">
      <c r="A59" s="7" t="s">
        <v>6</v>
      </c>
      <c r="B59" s="16" t="s">
        <v>277</v>
      </c>
      <c r="C59" s="17">
        <v>3</v>
      </c>
      <c r="D59" s="18">
        <v>420</v>
      </c>
      <c r="E59" s="8">
        <v>7.14</v>
      </c>
      <c r="F59" s="18">
        <v>48</v>
      </c>
      <c r="G59" s="135">
        <v>4.6512862848820022</v>
      </c>
      <c r="H59" s="136">
        <f t="shared" si="1"/>
        <v>223.26174167433612</v>
      </c>
    </row>
    <row r="60" spans="1:8" x14ac:dyDescent="0.2">
      <c r="A60" s="7" t="s">
        <v>6</v>
      </c>
      <c r="B60" s="16" t="s">
        <v>66</v>
      </c>
      <c r="C60" s="17">
        <v>3</v>
      </c>
      <c r="D60" s="18">
        <v>420</v>
      </c>
      <c r="E60" s="8">
        <v>7.14</v>
      </c>
      <c r="F60" s="18">
        <v>48</v>
      </c>
      <c r="G60" s="135">
        <v>4.361424800750501</v>
      </c>
      <c r="H60" s="136">
        <f t="shared" si="1"/>
        <v>209.34839043602403</v>
      </c>
    </row>
    <row r="61" spans="1:8" x14ac:dyDescent="0.2">
      <c r="A61" s="7" t="s">
        <v>6</v>
      </c>
      <c r="B61" s="16" t="s">
        <v>278</v>
      </c>
      <c r="C61" s="17">
        <v>3</v>
      </c>
      <c r="D61" s="18">
        <v>420</v>
      </c>
      <c r="E61" s="8">
        <v>7.14</v>
      </c>
      <c r="F61" s="18">
        <v>48</v>
      </c>
      <c r="G61" s="135">
        <v>4.8155666515267797</v>
      </c>
      <c r="H61" s="136">
        <f t="shared" si="1"/>
        <v>231.14719927328542</v>
      </c>
    </row>
    <row r="62" spans="1:8" x14ac:dyDescent="0.2">
      <c r="A62" s="7" t="s">
        <v>6</v>
      </c>
      <c r="B62" s="16" t="s">
        <v>67</v>
      </c>
      <c r="C62" s="17">
        <v>3</v>
      </c>
      <c r="D62" s="18">
        <v>420</v>
      </c>
      <c r="E62" s="8">
        <v>7.14</v>
      </c>
      <c r="F62" s="18">
        <v>48</v>
      </c>
      <c r="G62" s="135">
        <v>4.8155666515267797</v>
      </c>
      <c r="H62" s="136">
        <f t="shared" si="1"/>
        <v>231.14719927328542</v>
      </c>
    </row>
    <row r="63" spans="1:8" x14ac:dyDescent="0.2">
      <c r="A63" s="7" t="s">
        <v>6</v>
      </c>
      <c r="B63" s="16" t="s">
        <v>68</v>
      </c>
      <c r="C63" s="17">
        <v>3</v>
      </c>
      <c r="D63" s="18">
        <v>420</v>
      </c>
      <c r="E63" s="8">
        <v>7.14</v>
      </c>
      <c r="F63" s="18">
        <v>48</v>
      </c>
      <c r="G63" s="135">
        <v>4.5952816144349216</v>
      </c>
      <c r="H63" s="136">
        <f t="shared" si="1"/>
        <v>220.57351749287625</v>
      </c>
    </row>
    <row r="64" spans="1:8" x14ac:dyDescent="0.2">
      <c r="A64" s="7" t="s">
        <v>6</v>
      </c>
      <c r="B64" s="16" t="s">
        <v>69</v>
      </c>
      <c r="C64" s="17">
        <v>3</v>
      </c>
      <c r="D64" s="18">
        <v>420</v>
      </c>
      <c r="E64" s="8">
        <v>7.14</v>
      </c>
      <c r="F64" s="18">
        <v>48</v>
      </c>
      <c r="G64" s="135">
        <v>4.7072909553290865</v>
      </c>
      <c r="H64" s="136">
        <f t="shared" si="1"/>
        <v>225.94996585579617</v>
      </c>
    </row>
    <row r="65" spans="1:8" x14ac:dyDescent="0.2">
      <c r="A65" s="7" t="s">
        <v>6</v>
      </c>
      <c r="B65" s="16" t="s">
        <v>279</v>
      </c>
      <c r="C65" s="17">
        <v>3</v>
      </c>
      <c r="D65" s="18">
        <v>420</v>
      </c>
      <c r="E65" s="8">
        <v>7.14</v>
      </c>
      <c r="F65" s="18">
        <v>48</v>
      </c>
      <c r="G65" s="135">
        <v>5.1909444726214939</v>
      </c>
      <c r="H65" s="136">
        <f t="shared" si="1"/>
        <v>249.16533468583171</v>
      </c>
    </row>
    <row r="66" spans="1:8" x14ac:dyDescent="0.2">
      <c r="A66" s="7" t="s">
        <v>6</v>
      </c>
      <c r="B66" s="16" t="s">
        <v>70</v>
      </c>
      <c r="C66" s="17">
        <v>3</v>
      </c>
      <c r="D66" s="18">
        <v>420</v>
      </c>
      <c r="E66" s="8">
        <v>7.14</v>
      </c>
      <c r="F66" s="18">
        <v>48</v>
      </c>
      <c r="G66" s="135">
        <v>4.62888441670317</v>
      </c>
      <c r="H66" s="136">
        <f t="shared" si="1"/>
        <v>222.18645200175217</v>
      </c>
    </row>
    <row r="67" spans="1:8" x14ac:dyDescent="0.2">
      <c r="A67" s="7" t="s">
        <v>6</v>
      </c>
      <c r="B67" s="16" t="s">
        <v>267</v>
      </c>
      <c r="C67" s="17">
        <v>3</v>
      </c>
      <c r="D67" s="18">
        <v>420</v>
      </c>
      <c r="E67" s="8">
        <v>7.14</v>
      </c>
      <c r="F67" s="18">
        <v>48</v>
      </c>
      <c r="G67" s="135">
        <v>4.8155666515267797</v>
      </c>
      <c r="H67" s="136">
        <f t="shared" si="1"/>
        <v>231.14719927328542</v>
      </c>
    </row>
    <row r="68" spans="1:8" x14ac:dyDescent="0.2">
      <c r="A68" s="7" t="s">
        <v>6</v>
      </c>
      <c r="B68" s="16" t="s">
        <v>280</v>
      </c>
      <c r="C68" s="17">
        <v>3</v>
      </c>
      <c r="D68" s="18">
        <v>420</v>
      </c>
      <c r="E68" s="8">
        <v>7.14</v>
      </c>
      <c r="F68" s="18">
        <v>48</v>
      </c>
      <c r="G68" s="135">
        <v>4.8155666515267797</v>
      </c>
      <c r="H68" s="136">
        <f t="shared" si="1"/>
        <v>231.14719927328542</v>
      </c>
    </row>
    <row r="69" spans="1:8" x14ac:dyDescent="0.2">
      <c r="A69" s="7" t="s">
        <v>6</v>
      </c>
      <c r="B69" s="16" t="s">
        <v>281</v>
      </c>
      <c r="C69" s="17">
        <v>3</v>
      </c>
      <c r="D69" s="18">
        <v>420</v>
      </c>
      <c r="E69" s="8">
        <v>7.14</v>
      </c>
      <c r="F69" s="18">
        <v>48</v>
      </c>
      <c r="G69" s="135">
        <v>5.622033905964777</v>
      </c>
      <c r="H69" s="136">
        <f t="shared" si="1"/>
        <v>269.8576274863093</v>
      </c>
    </row>
    <row r="70" spans="1:8" x14ac:dyDescent="0.2">
      <c r="A70" s="7" t="s">
        <v>6</v>
      </c>
      <c r="B70" s="16" t="s">
        <v>282</v>
      </c>
      <c r="C70" s="17">
        <v>3</v>
      </c>
      <c r="D70" s="18">
        <v>420</v>
      </c>
      <c r="E70" s="8">
        <v>7.14</v>
      </c>
      <c r="F70" s="18">
        <v>48</v>
      </c>
      <c r="G70" s="135">
        <v>6.1111413612026348</v>
      </c>
      <c r="H70" s="136">
        <f t="shared" si="1"/>
        <v>293.33478533772649</v>
      </c>
    </row>
    <row r="71" spans="1:8" s="19" customFormat="1" x14ac:dyDescent="0.2">
      <c r="A71" s="7" t="s">
        <v>6</v>
      </c>
      <c r="B71" s="16" t="s">
        <v>71</v>
      </c>
      <c r="C71" s="17">
        <v>3</v>
      </c>
      <c r="D71" s="18">
        <v>420</v>
      </c>
      <c r="E71" s="8">
        <v>7.14</v>
      </c>
      <c r="F71" s="18">
        <v>48</v>
      </c>
      <c r="G71" s="135">
        <v>5.7340432468589428</v>
      </c>
      <c r="H71" s="136">
        <f t="shared" si="1"/>
        <v>275.23407584922927</v>
      </c>
    </row>
    <row r="72" spans="1:8" x14ac:dyDescent="0.2">
      <c r="A72" s="7" t="s">
        <v>6</v>
      </c>
      <c r="B72" s="16" t="s">
        <v>283</v>
      </c>
      <c r="C72" s="17">
        <v>3</v>
      </c>
      <c r="D72" s="18">
        <v>420</v>
      </c>
      <c r="E72" s="8">
        <v>7.14</v>
      </c>
      <c r="F72" s="18">
        <v>48</v>
      </c>
      <c r="G72" s="135">
        <v>6.2268843467932715</v>
      </c>
      <c r="H72" s="136">
        <f t="shared" si="1"/>
        <v>298.89044864607706</v>
      </c>
    </row>
    <row r="73" spans="1:8" x14ac:dyDescent="0.2">
      <c r="A73" s="7" t="s">
        <v>6</v>
      </c>
      <c r="B73" s="16" t="s">
        <v>73</v>
      </c>
      <c r="C73" s="17">
        <v>3</v>
      </c>
      <c r="D73" s="18">
        <v>420</v>
      </c>
      <c r="E73" s="8">
        <v>7.14</v>
      </c>
      <c r="F73" s="18">
        <v>48</v>
      </c>
      <c r="G73" s="135">
        <v>4.7632956257761707</v>
      </c>
      <c r="H73" s="136">
        <f t="shared" si="1"/>
        <v>228.63819003725621</v>
      </c>
    </row>
    <row r="74" spans="1:8" x14ac:dyDescent="0.2">
      <c r="A74" s="7" t="s">
        <v>6</v>
      </c>
      <c r="B74" s="16" t="s">
        <v>74</v>
      </c>
      <c r="C74" s="17">
        <v>3</v>
      </c>
      <c r="D74" s="18">
        <v>420</v>
      </c>
      <c r="E74" s="8">
        <v>7.14</v>
      </c>
      <c r="F74" s="18">
        <v>48</v>
      </c>
      <c r="G74" s="135">
        <v>4.9499778605997786</v>
      </c>
      <c r="H74" s="136">
        <f t="shared" si="1"/>
        <v>237.59893730878937</v>
      </c>
    </row>
    <row r="75" spans="1:8" x14ac:dyDescent="0.2">
      <c r="A75" s="7" t="s">
        <v>6</v>
      </c>
      <c r="B75" s="16" t="s">
        <v>75</v>
      </c>
      <c r="C75" s="17">
        <v>3</v>
      </c>
      <c r="D75" s="18">
        <v>420</v>
      </c>
      <c r="E75" s="8">
        <v>7.14</v>
      </c>
      <c r="F75" s="18">
        <v>48</v>
      </c>
      <c r="G75" s="135">
        <v>5.1218575384335034</v>
      </c>
      <c r="H75" s="136">
        <f t="shared" si="1"/>
        <v>245.84916184480818</v>
      </c>
    </row>
    <row r="76" spans="1:8" x14ac:dyDescent="0.2">
      <c r="A76" s="7" t="s">
        <v>6</v>
      </c>
      <c r="B76" s="16" t="s">
        <v>102</v>
      </c>
      <c r="C76" s="17">
        <v>3</v>
      </c>
      <c r="D76" s="18">
        <v>420</v>
      </c>
      <c r="E76" s="8">
        <v>7.14</v>
      </c>
      <c r="F76" s="18">
        <v>48</v>
      </c>
      <c r="G76" s="135">
        <v>4.9497357799823858</v>
      </c>
      <c r="H76" s="136">
        <f t="shared" si="1"/>
        <v>237.5873174391545</v>
      </c>
    </row>
    <row r="77" spans="1:8" x14ac:dyDescent="0.2">
      <c r="A77" s="7" t="s">
        <v>6</v>
      </c>
      <c r="B77" s="16" t="s">
        <v>50</v>
      </c>
      <c r="C77" s="17">
        <v>3</v>
      </c>
      <c r="D77" s="18">
        <v>420</v>
      </c>
      <c r="E77" s="8">
        <v>7.14</v>
      </c>
      <c r="F77" s="18">
        <v>48</v>
      </c>
      <c r="G77" s="135">
        <v>5.7329195597859153</v>
      </c>
      <c r="H77" s="136">
        <f t="shared" si="1"/>
        <v>275.18013886972392</v>
      </c>
    </row>
    <row r="78" spans="1:8" x14ac:dyDescent="0.2">
      <c r="A78" s="7" t="s">
        <v>6</v>
      </c>
      <c r="B78" s="16" t="s">
        <v>272</v>
      </c>
      <c r="C78" s="17">
        <v>3</v>
      </c>
      <c r="D78" s="18">
        <v>420</v>
      </c>
      <c r="E78" s="8">
        <v>7.14</v>
      </c>
      <c r="F78" s="18">
        <v>48</v>
      </c>
      <c r="G78" s="135">
        <v>4.9574451499927248</v>
      </c>
      <c r="H78" s="136">
        <f t="shared" si="1"/>
        <v>237.95736719965078</v>
      </c>
    </row>
    <row r="79" spans="1:8" x14ac:dyDescent="0.2">
      <c r="A79" s="7" t="s">
        <v>6</v>
      </c>
      <c r="B79" s="16" t="s">
        <v>72</v>
      </c>
      <c r="C79" s="17">
        <v>3</v>
      </c>
      <c r="D79" s="18">
        <v>420</v>
      </c>
      <c r="E79" s="8">
        <v>7.14</v>
      </c>
      <c r="F79" s="18">
        <v>48</v>
      </c>
      <c r="G79" s="135">
        <v>5.6227378112964441</v>
      </c>
      <c r="H79" s="136">
        <f t="shared" si="1"/>
        <v>269.89141494222929</v>
      </c>
    </row>
    <row r="80" spans="1:8" ht="15.75" customHeight="1" x14ac:dyDescent="0.2">
      <c r="A80" s="158"/>
      <c r="B80" s="158"/>
      <c r="C80" s="158"/>
      <c r="D80" s="158"/>
      <c r="E80" s="158"/>
      <c r="F80" s="158"/>
      <c r="G80" s="158"/>
      <c r="H80" s="158"/>
    </row>
    <row r="81" spans="1:8" x14ac:dyDescent="0.2">
      <c r="A81" s="7" t="s">
        <v>10</v>
      </c>
      <c r="B81" s="16" t="s">
        <v>18</v>
      </c>
      <c r="C81" s="17">
        <v>2</v>
      </c>
      <c r="D81" s="18">
        <v>840</v>
      </c>
      <c r="E81" s="8">
        <v>10.92</v>
      </c>
      <c r="F81" s="18">
        <v>48</v>
      </c>
      <c r="G81" s="132">
        <v>3.334392301448752</v>
      </c>
      <c r="H81" s="136">
        <f>G81*F81</f>
        <v>160.0508304695401</v>
      </c>
    </row>
    <row r="82" spans="1:8" x14ac:dyDescent="0.2">
      <c r="A82" s="7" t="s">
        <v>10</v>
      </c>
      <c r="B82" s="16" t="s">
        <v>76</v>
      </c>
      <c r="C82" s="17">
        <v>2</v>
      </c>
      <c r="D82" s="18">
        <v>840</v>
      </c>
      <c r="E82" s="8">
        <v>10.92</v>
      </c>
      <c r="F82" s="18">
        <v>48</v>
      </c>
      <c r="G82" s="132">
        <v>3.595747430201806</v>
      </c>
      <c r="H82" s="136">
        <f t="shared" ref="H82:H138" si="2">G82*F82</f>
        <v>172.59587664968669</v>
      </c>
    </row>
    <row r="83" spans="1:8" x14ac:dyDescent="0.2">
      <c r="A83" s="7" t="s">
        <v>10</v>
      </c>
      <c r="B83" s="16" t="s">
        <v>77</v>
      </c>
      <c r="C83" s="17">
        <v>2</v>
      </c>
      <c r="D83" s="18">
        <v>840</v>
      </c>
      <c r="E83" s="8">
        <v>10.92</v>
      </c>
      <c r="F83" s="18">
        <v>48</v>
      </c>
      <c r="G83" s="132">
        <v>3.4837380893076411</v>
      </c>
      <c r="H83" s="136">
        <f t="shared" si="2"/>
        <v>167.21942828676677</v>
      </c>
    </row>
    <row r="84" spans="1:8" x14ac:dyDescent="0.2">
      <c r="A84" s="7" t="s">
        <v>10</v>
      </c>
      <c r="B84" s="16" t="s">
        <v>78</v>
      </c>
      <c r="C84" s="17">
        <v>2</v>
      </c>
      <c r="D84" s="18">
        <v>840</v>
      </c>
      <c r="E84" s="8">
        <v>10.92</v>
      </c>
      <c r="F84" s="18">
        <v>48</v>
      </c>
      <c r="G84" s="132">
        <v>3.334392301448752</v>
      </c>
      <c r="H84" s="136">
        <f t="shared" si="2"/>
        <v>160.0508304695401</v>
      </c>
    </row>
    <row r="85" spans="1:8" x14ac:dyDescent="0.2">
      <c r="A85" s="7" t="s">
        <v>10</v>
      </c>
      <c r="B85" s="16" t="s">
        <v>79</v>
      </c>
      <c r="C85" s="17">
        <v>2</v>
      </c>
      <c r="D85" s="18">
        <v>840</v>
      </c>
      <c r="E85" s="8">
        <v>10.92</v>
      </c>
      <c r="F85" s="18">
        <v>48</v>
      </c>
      <c r="G85" s="132">
        <v>3.4165324847711416</v>
      </c>
      <c r="H85" s="136">
        <f t="shared" si="2"/>
        <v>163.99355926901478</v>
      </c>
    </row>
    <row r="86" spans="1:8" x14ac:dyDescent="0.2">
      <c r="A86" s="7" t="s">
        <v>10</v>
      </c>
      <c r="B86" s="16" t="s">
        <v>80</v>
      </c>
      <c r="C86" s="17">
        <v>2</v>
      </c>
      <c r="D86" s="18">
        <v>840</v>
      </c>
      <c r="E86" s="8">
        <v>10.92</v>
      </c>
      <c r="F86" s="18">
        <v>48</v>
      </c>
      <c r="G86" s="132">
        <v>3.7189577051853884</v>
      </c>
      <c r="H86" s="136">
        <f t="shared" si="2"/>
        <v>178.50996984889863</v>
      </c>
    </row>
    <row r="87" spans="1:8" x14ac:dyDescent="0.2">
      <c r="A87" s="7" t="s">
        <v>10</v>
      </c>
      <c r="B87" s="16" t="s">
        <v>81</v>
      </c>
      <c r="C87" s="17">
        <v>2</v>
      </c>
      <c r="D87" s="18">
        <v>840</v>
      </c>
      <c r="E87" s="8">
        <v>10.92</v>
      </c>
      <c r="F87" s="18">
        <v>48</v>
      </c>
      <c r="G87" s="132">
        <v>3.8900687475182645</v>
      </c>
      <c r="H87" s="136">
        <f t="shared" si="2"/>
        <v>186.72329988087671</v>
      </c>
    </row>
    <row r="88" spans="1:8" x14ac:dyDescent="0.2">
      <c r="A88" s="7" t="s">
        <v>10</v>
      </c>
      <c r="B88" s="16" t="s">
        <v>82</v>
      </c>
      <c r="C88" s="17">
        <v>2</v>
      </c>
      <c r="D88" s="18">
        <v>840</v>
      </c>
      <c r="E88" s="8">
        <v>10.92</v>
      </c>
      <c r="F88" s="18">
        <v>48</v>
      </c>
      <c r="G88" s="132">
        <v>3.5472100491476679</v>
      </c>
      <c r="H88" s="136">
        <f t="shared" si="2"/>
        <v>170.26608235908805</v>
      </c>
    </row>
    <row r="89" spans="1:8" x14ac:dyDescent="0.2">
      <c r="A89" s="7" t="s">
        <v>10</v>
      </c>
      <c r="B89" s="16" t="s">
        <v>83</v>
      </c>
      <c r="C89" s="17">
        <v>2</v>
      </c>
      <c r="D89" s="18">
        <v>840</v>
      </c>
      <c r="E89" s="8">
        <v>10.92</v>
      </c>
      <c r="F89" s="18">
        <v>48</v>
      </c>
      <c r="G89" s="132">
        <v>3.4800044446111689</v>
      </c>
      <c r="H89" s="136">
        <f t="shared" si="2"/>
        <v>167.04021334133611</v>
      </c>
    </row>
    <row r="90" spans="1:8" x14ac:dyDescent="0.2">
      <c r="A90" s="7" t="s">
        <v>10</v>
      </c>
      <c r="B90" s="16" t="s">
        <v>84</v>
      </c>
      <c r="C90" s="17">
        <v>2</v>
      </c>
      <c r="D90" s="18">
        <v>840</v>
      </c>
      <c r="E90" s="8">
        <v>10.92</v>
      </c>
      <c r="F90" s="18">
        <v>48</v>
      </c>
      <c r="G90" s="132">
        <v>3.7637614415430551</v>
      </c>
      <c r="H90" s="136">
        <f t="shared" si="2"/>
        <v>180.66054919406665</v>
      </c>
    </row>
    <row r="91" spans="1:8" x14ac:dyDescent="0.2">
      <c r="A91" s="7" t="s">
        <v>10</v>
      </c>
      <c r="B91" s="16" t="s">
        <v>85</v>
      </c>
      <c r="C91" s="17">
        <v>2</v>
      </c>
      <c r="D91" s="18">
        <v>840</v>
      </c>
      <c r="E91" s="8">
        <v>10.92</v>
      </c>
      <c r="F91" s="18">
        <v>48</v>
      </c>
      <c r="G91" s="132">
        <v>3.7637614415430551</v>
      </c>
      <c r="H91" s="136">
        <f t="shared" si="2"/>
        <v>180.66054919406665</v>
      </c>
    </row>
    <row r="92" spans="1:8" x14ac:dyDescent="0.2">
      <c r="A92" s="7" t="s">
        <v>10</v>
      </c>
      <c r="B92" s="16" t="s">
        <v>86</v>
      </c>
      <c r="C92" s="17">
        <v>2</v>
      </c>
      <c r="D92" s="18">
        <v>840</v>
      </c>
      <c r="E92" s="8">
        <v>10.92</v>
      </c>
      <c r="F92" s="18">
        <v>48</v>
      </c>
      <c r="G92" s="132">
        <v>3.9541773210631384</v>
      </c>
      <c r="H92" s="136">
        <f t="shared" si="2"/>
        <v>189.80051141103064</v>
      </c>
    </row>
    <row r="93" spans="1:8" x14ac:dyDescent="0.2">
      <c r="A93" s="7" t="s">
        <v>10</v>
      </c>
      <c r="B93" s="16" t="s">
        <v>87</v>
      </c>
      <c r="C93" s="17">
        <v>2</v>
      </c>
      <c r="D93" s="18">
        <v>840</v>
      </c>
      <c r="E93" s="8">
        <v>10.92</v>
      </c>
      <c r="F93" s="18">
        <v>48</v>
      </c>
      <c r="G93" s="132">
        <v>4.4279546371094769</v>
      </c>
      <c r="H93" s="136">
        <f t="shared" si="2"/>
        <v>212.54182258125491</v>
      </c>
    </row>
    <row r="94" spans="1:8" x14ac:dyDescent="0.2">
      <c r="A94" s="7" t="s">
        <v>10</v>
      </c>
      <c r="B94" s="16" t="s">
        <v>88</v>
      </c>
      <c r="C94" s="17">
        <v>2</v>
      </c>
      <c r="D94" s="18">
        <v>840</v>
      </c>
      <c r="E94" s="8">
        <v>10.92</v>
      </c>
      <c r="F94" s="18">
        <v>48</v>
      </c>
      <c r="G94" s="132">
        <v>4.5555311022969471</v>
      </c>
      <c r="H94" s="136">
        <f t="shared" si="2"/>
        <v>218.66549291025348</v>
      </c>
    </row>
    <row r="95" spans="1:8" x14ac:dyDescent="0.2">
      <c r="A95" s="7" t="s">
        <v>10</v>
      </c>
      <c r="B95" s="16" t="s">
        <v>89</v>
      </c>
      <c r="C95" s="17">
        <v>2</v>
      </c>
      <c r="D95" s="18">
        <v>840</v>
      </c>
      <c r="E95" s="8">
        <v>10.92</v>
      </c>
      <c r="F95" s="18">
        <v>48</v>
      </c>
      <c r="G95" s="132">
        <v>4.9989826495111096</v>
      </c>
      <c r="H95" s="136">
        <f t="shared" si="2"/>
        <v>239.95116717653326</v>
      </c>
    </row>
    <row r="96" spans="1:8" x14ac:dyDescent="0.2">
      <c r="A96" s="7" t="s">
        <v>10</v>
      </c>
      <c r="B96" s="16" t="s">
        <v>90</v>
      </c>
      <c r="C96" s="17">
        <v>2</v>
      </c>
      <c r="D96" s="18">
        <v>840</v>
      </c>
      <c r="E96" s="8">
        <v>10.92</v>
      </c>
      <c r="F96" s="18">
        <v>48</v>
      </c>
      <c r="G96" s="132">
        <v>3.334392301448752</v>
      </c>
      <c r="H96" s="136">
        <f t="shared" si="2"/>
        <v>160.0508304695401</v>
      </c>
    </row>
    <row r="97" spans="1:12" x14ac:dyDescent="0.2">
      <c r="A97" s="7" t="s">
        <v>10</v>
      </c>
      <c r="B97" s="16" t="s">
        <v>91</v>
      </c>
      <c r="C97" s="17">
        <v>2</v>
      </c>
      <c r="D97" s="18">
        <v>840</v>
      </c>
      <c r="E97" s="8">
        <v>10.92</v>
      </c>
      <c r="F97" s="18">
        <v>48</v>
      </c>
      <c r="G97" s="132">
        <v>3.595747430201806</v>
      </c>
      <c r="H97" s="136">
        <f t="shared" si="2"/>
        <v>172.59587664968669</v>
      </c>
    </row>
    <row r="98" spans="1:12" x14ac:dyDescent="0.2">
      <c r="A98" s="7" t="s">
        <v>10</v>
      </c>
      <c r="B98" s="16" t="s">
        <v>92</v>
      </c>
      <c r="C98" s="17">
        <v>2</v>
      </c>
      <c r="D98" s="18">
        <v>840</v>
      </c>
      <c r="E98" s="8">
        <v>10.92</v>
      </c>
      <c r="F98" s="18">
        <v>48</v>
      </c>
      <c r="G98" s="132">
        <v>3.595747430201806</v>
      </c>
      <c r="H98" s="136">
        <f t="shared" si="2"/>
        <v>172.59587664968669</v>
      </c>
    </row>
    <row r="99" spans="1:12" x14ac:dyDescent="0.2">
      <c r="A99" s="7" t="s">
        <v>10</v>
      </c>
      <c r="B99" s="16" t="s">
        <v>93</v>
      </c>
      <c r="C99" s="17">
        <v>2</v>
      </c>
      <c r="D99" s="18">
        <v>840</v>
      </c>
      <c r="E99" s="8">
        <v>10.92</v>
      </c>
      <c r="F99" s="18">
        <v>48</v>
      </c>
      <c r="G99" s="132">
        <v>3.7301586392748063</v>
      </c>
      <c r="H99" s="136">
        <f t="shared" si="2"/>
        <v>179.04761468519069</v>
      </c>
    </row>
    <row r="100" spans="1:12" x14ac:dyDescent="0.2">
      <c r="A100" s="7" t="s">
        <v>10</v>
      </c>
      <c r="B100" s="16" t="s">
        <v>94</v>
      </c>
      <c r="C100" s="17">
        <v>2</v>
      </c>
      <c r="D100" s="18">
        <v>840</v>
      </c>
      <c r="E100" s="8">
        <v>10.92</v>
      </c>
      <c r="F100" s="18">
        <v>48</v>
      </c>
      <c r="G100" s="132">
        <v>3.4165324847711416</v>
      </c>
      <c r="H100" s="136">
        <f t="shared" si="2"/>
        <v>163.99355926901478</v>
      </c>
    </row>
    <row r="101" spans="1:12" x14ac:dyDescent="0.2">
      <c r="A101" s="7" t="s">
        <v>10</v>
      </c>
      <c r="B101" s="16" t="s">
        <v>95</v>
      </c>
      <c r="C101" s="17">
        <v>2</v>
      </c>
      <c r="D101" s="18">
        <v>840</v>
      </c>
      <c r="E101" s="8">
        <v>10.92</v>
      </c>
      <c r="F101" s="18">
        <v>48</v>
      </c>
      <c r="G101" s="132">
        <v>3.4165324847711416</v>
      </c>
      <c r="H101" s="136">
        <f t="shared" si="2"/>
        <v>163.99355926901478</v>
      </c>
    </row>
    <row r="102" spans="1:12" x14ac:dyDescent="0.2">
      <c r="A102" s="7" t="s">
        <v>10</v>
      </c>
      <c r="B102" s="16" t="s">
        <v>96</v>
      </c>
      <c r="C102" s="17">
        <v>2</v>
      </c>
      <c r="D102" s="18">
        <v>840</v>
      </c>
      <c r="E102" s="8">
        <v>10.92</v>
      </c>
      <c r="F102" s="18">
        <v>48</v>
      </c>
      <c r="G102" s="132">
        <v>3.7189577051853884</v>
      </c>
      <c r="H102" s="136">
        <f t="shared" si="2"/>
        <v>178.50996984889863</v>
      </c>
    </row>
    <row r="103" spans="1:12" x14ac:dyDescent="0.2">
      <c r="A103" s="7" t="s">
        <v>10</v>
      </c>
      <c r="B103" s="16" t="s">
        <v>97</v>
      </c>
      <c r="C103" s="17">
        <v>2</v>
      </c>
      <c r="D103" s="18">
        <v>840</v>
      </c>
      <c r="E103" s="8">
        <v>10.92</v>
      </c>
      <c r="F103" s="18">
        <v>48</v>
      </c>
      <c r="G103" s="132">
        <v>3.7189577051853884</v>
      </c>
      <c r="H103" s="136">
        <f t="shared" si="2"/>
        <v>178.50996984889863</v>
      </c>
    </row>
    <row r="104" spans="1:12" x14ac:dyDescent="0.2">
      <c r="A104" s="7" t="s">
        <v>10</v>
      </c>
      <c r="B104" s="16" t="s">
        <v>98</v>
      </c>
      <c r="C104" s="17">
        <v>2</v>
      </c>
      <c r="D104" s="18">
        <v>840</v>
      </c>
      <c r="E104" s="8">
        <v>10.92</v>
      </c>
      <c r="F104" s="18">
        <v>48</v>
      </c>
      <c r="G104" s="132">
        <v>3.9019062953125276</v>
      </c>
      <c r="H104" s="136">
        <f t="shared" si="2"/>
        <v>187.29150217500131</v>
      </c>
    </row>
    <row r="105" spans="1:12" x14ac:dyDescent="0.2">
      <c r="A105" s="7" t="s">
        <v>10</v>
      </c>
      <c r="B105" s="16" t="s">
        <v>19</v>
      </c>
      <c r="C105" s="17">
        <v>2</v>
      </c>
      <c r="D105" s="18">
        <v>840</v>
      </c>
      <c r="E105" s="8">
        <v>10.92</v>
      </c>
      <c r="F105" s="18">
        <v>48</v>
      </c>
      <c r="G105" s="132">
        <v>3.4352007082535017</v>
      </c>
      <c r="H105" s="136">
        <f t="shared" si="2"/>
        <v>164.88963399616807</v>
      </c>
    </row>
    <row r="106" spans="1:12" x14ac:dyDescent="0.2">
      <c r="A106" s="7" t="s">
        <v>10</v>
      </c>
      <c r="B106" s="16" t="s">
        <v>20</v>
      </c>
      <c r="C106" s="17">
        <v>2</v>
      </c>
      <c r="D106" s="18">
        <v>840</v>
      </c>
      <c r="E106" s="8">
        <v>10.92</v>
      </c>
      <c r="F106" s="18">
        <v>48</v>
      </c>
      <c r="G106" s="132">
        <v>3.6218829430771118</v>
      </c>
      <c r="H106" s="136">
        <f t="shared" si="2"/>
        <v>173.85038126770138</v>
      </c>
    </row>
    <row r="107" spans="1:12" x14ac:dyDescent="0.2">
      <c r="A107" s="7" t="s">
        <v>10</v>
      </c>
      <c r="B107" s="16" t="s">
        <v>21</v>
      </c>
      <c r="C107" s="17">
        <v>2</v>
      </c>
      <c r="D107" s="18">
        <v>840</v>
      </c>
      <c r="E107" s="8">
        <v>10.92</v>
      </c>
      <c r="F107" s="18">
        <v>48</v>
      </c>
      <c r="G107" s="132">
        <v>3.9131072294019429</v>
      </c>
      <c r="H107" s="136">
        <f t="shared" si="2"/>
        <v>187.82914701129326</v>
      </c>
    </row>
    <row r="108" spans="1:12" x14ac:dyDescent="0.2">
      <c r="A108" s="7" t="s">
        <v>10</v>
      </c>
      <c r="B108" s="16" t="s">
        <v>22</v>
      </c>
      <c r="C108" s="17">
        <v>2</v>
      </c>
      <c r="D108" s="18">
        <v>840</v>
      </c>
      <c r="E108" s="8">
        <v>10.92</v>
      </c>
      <c r="F108" s="18">
        <v>48</v>
      </c>
      <c r="G108" s="132">
        <v>3.6666866794347794</v>
      </c>
      <c r="H108" s="136">
        <f t="shared" si="2"/>
        <v>176.00096061286942</v>
      </c>
    </row>
    <row r="109" spans="1:12" x14ac:dyDescent="0.2">
      <c r="A109" s="7" t="s">
        <v>10</v>
      </c>
      <c r="B109" s="16" t="s">
        <v>23</v>
      </c>
      <c r="C109" s="17">
        <v>2</v>
      </c>
      <c r="D109" s="18">
        <v>840</v>
      </c>
      <c r="E109" s="8">
        <v>10.92</v>
      </c>
      <c r="F109" s="18">
        <v>48</v>
      </c>
      <c r="G109" s="132">
        <v>3.7301586392748063</v>
      </c>
      <c r="H109" s="136">
        <f t="shared" si="2"/>
        <v>179.04761468519069</v>
      </c>
    </row>
    <row r="110" spans="1:12" x14ac:dyDescent="0.2">
      <c r="A110" s="7" t="s">
        <v>10</v>
      </c>
      <c r="B110" s="16" t="s">
        <v>24</v>
      </c>
      <c r="C110" s="17">
        <v>2</v>
      </c>
      <c r="D110" s="18">
        <v>840</v>
      </c>
      <c r="E110" s="8">
        <v>10.92</v>
      </c>
      <c r="F110" s="18">
        <v>48</v>
      </c>
      <c r="G110" s="132">
        <v>3.6666866794347794</v>
      </c>
      <c r="H110" s="136">
        <f t="shared" si="2"/>
        <v>176.00096061286942</v>
      </c>
    </row>
    <row r="111" spans="1:12" x14ac:dyDescent="0.2">
      <c r="A111" s="7" t="s">
        <v>10</v>
      </c>
      <c r="B111" s="16" t="s">
        <v>25</v>
      </c>
      <c r="C111" s="17">
        <v>2</v>
      </c>
      <c r="D111" s="18">
        <v>840</v>
      </c>
      <c r="E111" s="8">
        <v>10.92</v>
      </c>
      <c r="F111" s="18">
        <v>48</v>
      </c>
      <c r="G111" s="132">
        <v>4.5553378091067653</v>
      </c>
      <c r="H111" s="136">
        <f t="shared" si="2"/>
        <v>218.65621483712474</v>
      </c>
      <c r="I111" s="76"/>
    </row>
    <row r="112" spans="1:12" x14ac:dyDescent="0.2">
      <c r="A112" s="7" t="s">
        <v>10</v>
      </c>
      <c r="B112" s="16" t="s">
        <v>26</v>
      </c>
      <c r="C112" s="17">
        <v>2</v>
      </c>
      <c r="D112" s="18">
        <v>840</v>
      </c>
      <c r="E112" s="8">
        <v>10.92</v>
      </c>
      <c r="F112" s="18">
        <v>48</v>
      </c>
      <c r="G112" s="132">
        <v>4.5553378091067653</v>
      </c>
      <c r="H112" s="136">
        <f t="shared" si="2"/>
        <v>218.65621483712474</v>
      </c>
      <c r="I112" s="76"/>
      <c r="J112" s="76"/>
      <c r="L112" s="76"/>
    </row>
    <row r="113" spans="1:8" x14ac:dyDescent="0.2">
      <c r="A113" s="7" t="s">
        <v>10</v>
      </c>
      <c r="B113" s="16" t="s">
        <v>27</v>
      </c>
      <c r="C113" s="17">
        <v>2</v>
      </c>
      <c r="D113" s="18">
        <v>840</v>
      </c>
      <c r="E113" s="8">
        <v>10.92</v>
      </c>
      <c r="F113" s="18">
        <v>48</v>
      </c>
      <c r="G113" s="132">
        <v>3.6890885476136117</v>
      </c>
      <c r="H113" s="136">
        <f t="shared" si="2"/>
        <v>177.07625028545337</v>
      </c>
    </row>
    <row r="114" spans="1:8" x14ac:dyDescent="0.2">
      <c r="A114" s="7" t="s">
        <v>10</v>
      </c>
      <c r="B114" s="16" t="s">
        <v>28</v>
      </c>
      <c r="C114" s="17">
        <v>2</v>
      </c>
      <c r="D114" s="18">
        <v>840</v>
      </c>
      <c r="E114" s="8">
        <v>10.92</v>
      </c>
      <c r="F114" s="18">
        <v>48</v>
      </c>
      <c r="G114" s="132">
        <v>3.9728455445454993</v>
      </c>
      <c r="H114" s="136">
        <f t="shared" si="2"/>
        <v>190.69658613818396</v>
      </c>
    </row>
    <row r="115" spans="1:8" x14ac:dyDescent="0.2">
      <c r="A115" s="7" t="s">
        <v>10</v>
      </c>
      <c r="B115" s="16" t="s">
        <v>29</v>
      </c>
      <c r="C115" s="17">
        <v>2</v>
      </c>
      <c r="D115" s="18">
        <v>840</v>
      </c>
      <c r="E115" s="8">
        <v>10.92</v>
      </c>
      <c r="F115" s="18">
        <v>48</v>
      </c>
      <c r="G115" s="132">
        <v>3.5733455620229742</v>
      </c>
      <c r="H115" s="136">
        <f t="shared" si="2"/>
        <v>171.52058697710277</v>
      </c>
    </row>
    <row r="116" spans="1:8" x14ac:dyDescent="0.2">
      <c r="A116" s="7" t="s">
        <v>10</v>
      </c>
      <c r="B116" s="16" t="s">
        <v>30</v>
      </c>
      <c r="C116" s="17">
        <v>2</v>
      </c>
      <c r="D116" s="18">
        <v>840</v>
      </c>
      <c r="E116" s="8">
        <v>10.92</v>
      </c>
      <c r="F116" s="18">
        <v>48</v>
      </c>
      <c r="G116" s="132">
        <v>3.9317754528843056</v>
      </c>
      <c r="H116" s="136">
        <f t="shared" si="2"/>
        <v>188.72522173844666</v>
      </c>
    </row>
    <row r="117" spans="1:8" x14ac:dyDescent="0.2">
      <c r="A117" s="7" t="s">
        <v>10</v>
      </c>
      <c r="B117" s="16" t="s">
        <v>31</v>
      </c>
      <c r="C117" s="17">
        <v>2</v>
      </c>
      <c r="D117" s="18">
        <v>840</v>
      </c>
      <c r="E117" s="8">
        <v>10.92</v>
      </c>
      <c r="F117" s="18">
        <v>48</v>
      </c>
      <c r="G117" s="132">
        <v>3.8720371377407505</v>
      </c>
      <c r="H117" s="136">
        <f t="shared" si="2"/>
        <v>185.85778261155602</v>
      </c>
    </row>
    <row r="118" spans="1:8" x14ac:dyDescent="0.2">
      <c r="A118" s="7" t="s">
        <v>10</v>
      </c>
      <c r="B118" s="16" t="s">
        <v>32</v>
      </c>
      <c r="C118" s="17">
        <v>2</v>
      </c>
      <c r="D118" s="18">
        <v>840</v>
      </c>
      <c r="E118" s="8">
        <v>10.92</v>
      </c>
      <c r="F118" s="18">
        <v>48</v>
      </c>
      <c r="G118" s="132">
        <v>3.7077567710959727</v>
      </c>
      <c r="H118" s="136">
        <f t="shared" si="2"/>
        <v>177.97232501260669</v>
      </c>
    </row>
    <row r="119" spans="1:8" x14ac:dyDescent="0.2">
      <c r="A119" s="7" t="s">
        <v>10</v>
      </c>
      <c r="B119" s="16" t="s">
        <v>33</v>
      </c>
      <c r="C119" s="17">
        <v>2</v>
      </c>
      <c r="D119" s="18">
        <v>840</v>
      </c>
      <c r="E119" s="8">
        <v>10.92</v>
      </c>
      <c r="F119" s="18">
        <v>48</v>
      </c>
      <c r="G119" s="132">
        <v>3.417895286964471</v>
      </c>
      <c r="H119" s="136">
        <f t="shared" si="2"/>
        <v>164.0589737742946</v>
      </c>
    </row>
    <row r="120" spans="1:8" x14ac:dyDescent="0.2">
      <c r="A120" s="7" t="s">
        <v>10</v>
      </c>
      <c r="B120" s="16" t="s">
        <v>34</v>
      </c>
      <c r="C120" s="17">
        <v>2</v>
      </c>
      <c r="D120" s="18">
        <v>840</v>
      </c>
      <c r="E120" s="8">
        <v>10.92</v>
      </c>
      <c r="F120" s="18">
        <v>48</v>
      </c>
      <c r="G120" s="132">
        <v>3.8720371377407505</v>
      </c>
      <c r="H120" s="136">
        <f t="shared" si="2"/>
        <v>185.85778261155602</v>
      </c>
    </row>
    <row r="121" spans="1:8" x14ac:dyDescent="0.2">
      <c r="A121" s="7" t="s">
        <v>10</v>
      </c>
      <c r="B121" s="16" t="s">
        <v>35</v>
      </c>
      <c r="C121" s="17">
        <v>2</v>
      </c>
      <c r="D121" s="18">
        <v>840</v>
      </c>
      <c r="E121" s="8">
        <v>10.92</v>
      </c>
      <c r="F121" s="18">
        <v>48</v>
      </c>
      <c r="G121" s="132">
        <v>3.8720371377407505</v>
      </c>
      <c r="H121" s="136">
        <f t="shared" si="2"/>
        <v>185.85778261155602</v>
      </c>
    </row>
    <row r="122" spans="1:8" x14ac:dyDescent="0.2">
      <c r="A122" s="7" t="s">
        <v>10</v>
      </c>
      <c r="B122" s="16" t="s">
        <v>36</v>
      </c>
      <c r="C122" s="17">
        <v>2</v>
      </c>
      <c r="D122" s="18">
        <v>840</v>
      </c>
      <c r="E122" s="8">
        <v>10.92</v>
      </c>
      <c r="F122" s="18">
        <v>48</v>
      </c>
      <c r="G122" s="132">
        <v>3.6517521006488898</v>
      </c>
      <c r="H122" s="136">
        <f t="shared" si="2"/>
        <v>175.2841008311467</v>
      </c>
    </row>
    <row r="123" spans="1:8" x14ac:dyDescent="0.2">
      <c r="A123" s="7" t="s">
        <v>10</v>
      </c>
      <c r="B123" s="16" t="s">
        <v>37</v>
      </c>
      <c r="C123" s="17">
        <v>2</v>
      </c>
      <c r="D123" s="18">
        <v>840</v>
      </c>
      <c r="E123" s="8">
        <v>10.92</v>
      </c>
      <c r="F123" s="18">
        <v>48</v>
      </c>
      <c r="G123" s="132">
        <v>3.7637614415430551</v>
      </c>
      <c r="H123" s="136">
        <f t="shared" si="2"/>
        <v>180.66054919406665</v>
      </c>
    </row>
    <row r="124" spans="1:8" x14ac:dyDescent="0.2">
      <c r="A124" s="7" t="s">
        <v>10</v>
      </c>
      <c r="B124" s="16" t="s">
        <v>38</v>
      </c>
      <c r="C124" s="17">
        <v>2</v>
      </c>
      <c r="D124" s="18">
        <v>840</v>
      </c>
      <c r="E124" s="8">
        <v>10.92</v>
      </c>
      <c r="F124" s="18">
        <v>48</v>
      </c>
      <c r="G124" s="132">
        <v>4.2474149588354644</v>
      </c>
      <c r="H124" s="136">
        <f t="shared" si="2"/>
        <v>203.8759180241023</v>
      </c>
    </row>
    <row r="125" spans="1:8" x14ac:dyDescent="0.2">
      <c r="A125" s="7" t="s">
        <v>10</v>
      </c>
      <c r="B125" s="16" t="s">
        <v>39</v>
      </c>
      <c r="C125" s="17">
        <v>2</v>
      </c>
      <c r="D125" s="18">
        <v>840</v>
      </c>
      <c r="E125" s="8">
        <v>10.92</v>
      </c>
      <c r="F125" s="18">
        <v>48</v>
      </c>
      <c r="G125" s="132">
        <v>3.6853549029171386</v>
      </c>
      <c r="H125" s="136">
        <f t="shared" si="2"/>
        <v>176.89703534002265</v>
      </c>
    </row>
    <row r="126" spans="1:8" x14ac:dyDescent="0.2">
      <c r="A126" s="7" t="s">
        <v>10</v>
      </c>
      <c r="B126" s="16" t="s">
        <v>40</v>
      </c>
      <c r="C126" s="17">
        <v>2</v>
      </c>
      <c r="D126" s="18">
        <v>840</v>
      </c>
      <c r="E126" s="8">
        <v>10.92</v>
      </c>
      <c r="F126" s="18">
        <v>48</v>
      </c>
      <c r="G126" s="132">
        <v>3.8720371377407505</v>
      </c>
      <c r="H126" s="136">
        <f t="shared" si="2"/>
        <v>185.85778261155602</v>
      </c>
    </row>
    <row r="127" spans="1:8" x14ac:dyDescent="0.2">
      <c r="A127" s="7" t="s">
        <v>10</v>
      </c>
      <c r="B127" s="16" t="s">
        <v>41</v>
      </c>
      <c r="C127" s="17">
        <v>2</v>
      </c>
      <c r="D127" s="18">
        <v>840</v>
      </c>
      <c r="E127" s="8">
        <v>10.92</v>
      </c>
      <c r="F127" s="18">
        <v>48</v>
      </c>
      <c r="G127" s="132">
        <v>3.8720371377407505</v>
      </c>
      <c r="H127" s="136">
        <f t="shared" si="2"/>
        <v>185.85778261155602</v>
      </c>
    </row>
    <row r="128" spans="1:8" x14ac:dyDescent="0.2">
      <c r="A128" s="7" t="s">
        <v>10</v>
      </c>
      <c r="B128" s="16" t="s">
        <v>42</v>
      </c>
      <c r="C128" s="17">
        <v>2</v>
      </c>
      <c r="D128" s="18">
        <v>840</v>
      </c>
      <c r="E128" s="8">
        <v>10.92</v>
      </c>
      <c r="F128" s="18">
        <v>48</v>
      </c>
      <c r="G128" s="132">
        <v>4.6785043921787457</v>
      </c>
      <c r="H128" s="136">
        <f t="shared" si="2"/>
        <v>224.56821082457981</v>
      </c>
    </row>
    <row r="129" spans="1:8" x14ac:dyDescent="0.2">
      <c r="A129" s="7" t="s">
        <v>10</v>
      </c>
      <c r="B129" s="16" t="s">
        <v>43</v>
      </c>
      <c r="C129" s="17">
        <v>2</v>
      </c>
      <c r="D129" s="18">
        <v>840</v>
      </c>
      <c r="E129" s="8">
        <v>10.92</v>
      </c>
      <c r="F129" s="18">
        <v>48</v>
      </c>
      <c r="G129" s="132">
        <v>5.1676118474166035</v>
      </c>
      <c r="H129" s="136">
        <f t="shared" si="2"/>
        <v>248.04536867599697</v>
      </c>
    </row>
    <row r="130" spans="1:8" x14ac:dyDescent="0.2">
      <c r="A130" s="7" t="s">
        <v>10</v>
      </c>
      <c r="B130" s="16" t="s">
        <v>44</v>
      </c>
      <c r="C130" s="17">
        <v>2</v>
      </c>
      <c r="D130" s="18">
        <v>840</v>
      </c>
      <c r="E130" s="8">
        <v>10.92</v>
      </c>
      <c r="F130" s="18">
        <v>48</v>
      </c>
      <c r="G130" s="132">
        <v>4.7905137330729133</v>
      </c>
      <c r="H130" s="136">
        <f t="shared" si="2"/>
        <v>229.94465918749984</v>
      </c>
    </row>
    <row r="131" spans="1:8" x14ac:dyDescent="0.2">
      <c r="A131" s="7" t="s">
        <v>10</v>
      </c>
      <c r="B131" s="16" t="s">
        <v>45</v>
      </c>
      <c r="C131" s="17">
        <v>2</v>
      </c>
      <c r="D131" s="18">
        <v>840</v>
      </c>
      <c r="E131" s="8">
        <v>10.92</v>
      </c>
      <c r="F131" s="18">
        <v>48</v>
      </c>
      <c r="G131" s="132">
        <v>5.2833548330072428</v>
      </c>
      <c r="H131" s="136">
        <f t="shared" si="2"/>
        <v>253.60103198434766</v>
      </c>
    </row>
    <row r="132" spans="1:8" x14ac:dyDescent="0.2">
      <c r="A132" s="7" t="s">
        <v>10</v>
      </c>
      <c r="B132" s="16" t="s">
        <v>46</v>
      </c>
      <c r="C132" s="17">
        <v>2</v>
      </c>
      <c r="D132" s="18">
        <v>840</v>
      </c>
      <c r="E132" s="8">
        <v>10.92</v>
      </c>
      <c r="F132" s="18">
        <v>48</v>
      </c>
      <c r="G132" s="132">
        <v>3.8197661119901389</v>
      </c>
      <c r="H132" s="136">
        <f t="shared" si="2"/>
        <v>183.34877337552666</v>
      </c>
    </row>
    <row r="133" spans="1:8" x14ac:dyDescent="0.2">
      <c r="A133" s="7" t="s">
        <v>10</v>
      </c>
      <c r="B133" s="16" t="s">
        <v>47</v>
      </c>
      <c r="C133" s="17">
        <v>2</v>
      </c>
      <c r="D133" s="18">
        <v>840</v>
      </c>
      <c r="E133" s="8">
        <v>10.92</v>
      </c>
      <c r="F133" s="18">
        <v>48</v>
      </c>
      <c r="G133" s="132">
        <v>4.0064483468137491</v>
      </c>
      <c r="H133" s="136">
        <f t="shared" si="2"/>
        <v>192.30952064705997</v>
      </c>
    </row>
    <row r="134" spans="1:8" x14ac:dyDescent="0.2">
      <c r="A134" s="7" t="s">
        <v>10</v>
      </c>
      <c r="B134" s="16" t="s">
        <v>48</v>
      </c>
      <c r="C134" s="17">
        <v>2</v>
      </c>
      <c r="D134" s="18">
        <v>840</v>
      </c>
      <c r="E134" s="8">
        <v>10.92</v>
      </c>
      <c r="F134" s="18">
        <v>48</v>
      </c>
      <c r="G134" s="132">
        <v>4.1783280246474721</v>
      </c>
      <c r="H134" s="136">
        <f t="shared" si="2"/>
        <v>200.55974518307866</v>
      </c>
    </row>
    <row r="135" spans="1:8" x14ac:dyDescent="0.2">
      <c r="A135" s="7" t="s">
        <v>10</v>
      </c>
      <c r="B135" s="16" t="s">
        <v>49</v>
      </c>
      <c r="C135" s="17">
        <v>2</v>
      </c>
      <c r="D135" s="18">
        <v>840</v>
      </c>
      <c r="E135" s="8">
        <v>10.92</v>
      </c>
      <c r="F135" s="18">
        <v>48</v>
      </c>
      <c r="G135" s="132">
        <v>4.0062062661963544</v>
      </c>
      <c r="H135" s="136">
        <f t="shared" si="2"/>
        <v>192.29790077742501</v>
      </c>
    </row>
    <row r="136" spans="1:8" x14ac:dyDescent="0.2">
      <c r="A136" s="7" t="s">
        <v>10</v>
      </c>
      <c r="B136" s="16" t="s">
        <v>50</v>
      </c>
      <c r="C136" s="17">
        <v>2</v>
      </c>
      <c r="D136" s="18">
        <v>840</v>
      </c>
      <c r="E136" s="8">
        <v>10.92</v>
      </c>
      <c r="F136" s="18">
        <v>48</v>
      </c>
      <c r="G136" s="132">
        <v>4.7893900459998839</v>
      </c>
      <c r="H136" s="136">
        <f t="shared" si="2"/>
        <v>229.89072220799443</v>
      </c>
    </row>
    <row r="137" spans="1:8" x14ac:dyDescent="0.2">
      <c r="A137" s="7" t="s">
        <v>10</v>
      </c>
      <c r="B137" s="16" t="s">
        <v>51</v>
      </c>
      <c r="C137" s="17">
        <v>2</v>
      </c>
      <c r="D137" s="18">
        <v>840</v>
      </c>
      <c r="E137" s="8">
        <v>10.92</v>
      </c>
      <c r="F137" s="18">
        <v>48</v>
      </c>
      <c r="G137" s="132">
        <v>4.0139156362066943</v>
      </c>
      <c r="H137" s="136">
        <f t="shared" si="2"/>
        <v>192.66795053792134</v>
      </c>
    </row>
    <row r="138" spans="1:8" x14ac:dyDescent="0.2">
      <c r="A138" s="7" t="s">
        <v>10</v>
      </c>
      <c r="B138" s="16" t="s">
        <v>52</v>
      </c>
      <c r="C138" s="17">
        <v>2</v>
      </c>
      <c r="D138" s="18">
        <v>840</v>
      </c>
      <c r="E138" s="8">
        <v>10.92</v>
      </c>
      <c r="F138" s="18">
        <v>48</v>
      </c>
      <c r="G138" s="132">
        <v>4.6792082975104137</v>
      </c>
      <c r="H138" s="136">
        <f t="shared" si="2"/>
        <v>224.60199828049986</v>
      </c>
    </row>
    <row r="139" spans="1:8" ht="15.75" customHeight="1" x14ac:dyDescent="0.2">
      <c r="A139" s="158"/>
      <c r="B139" s="158"/>
      <c r="C139" s="158"/>
      <c r="D139" s="158"/>
      <c r="E139" s="158"/>
      <c r="F139" s="158"/>
      <c r="G139" s="158"/>
      <c r="H139" s="158"/>
    </row>
    <row r="140" spans="1:8" x14ac:dyDescent="0.2">
      <c r="A140" s="7" t="s">
        <v>11</v>
      </c>
      <c r="B140" s="16" t="s">
        <v>18</v>
      </c>
      <c r="C140" s="17">
        <v>2.4500000000000002</v>
      </c>
      <c r="D140" s="18">
        <v>584</v>
      </c>
      <c r="E140" s="8">
        <v>8.76</v>
      </c>
      <c r="F140" s="18">
        <v>64</v>
      </c>
      <c r="G140" s="132">
        <v>3.5975534693736773</v>
      </c>
      <c r="H140" s="136">
        <f t="shared" ref="H140:H181" si="3">G140*F140</f>
        <v>230.24342203991534</v>
      </c>
    </row>
    <row r="141" spans="1:8" x14ac:dyDescent="0.2">
      <c r="A141" s="7" t="s">
        <v>11</v>
      </c>
      <c r="B141" s="16" t="s">
        <v>77</v>
      </c>
      <c r="C141" s="17">
        <v>2.4500000000000002</v>
      </c>
      <c r="D141" s="18">
        <v>584</v>
      </c>
      <c r="E141" s="8">
        <v>8.76</v>
      </c>
      <c r="F141" s="18">
        <v>64</v>
      </c>
      <c r="G141" s="132">
        <v>3.7282310337502049</v>
      </c>
      <c r="H141" s="136">
        <f t="shared" si="3"/>
        <v>238.60678616001312</v>
      </c>
    </row>
    <row r="142" spans="1:8" x14ac:dyDescent="0.2">
      <c r="A142" s="7" t="s">
        <v>11</v>
      </c>
      <c r="B142" s="16" t="s">
        <v>78</v>
      </c>
      <c r="C142" s="17">
        <v>2.4500000000000002</v>
      </c>
      <c r="D142" s="18">
        <v>584</v>
      </c>
      <c r="E142" s="8">
        <v>8.76</v>
      </c>
      <c r="F142" s="18">
        <v>64</v>
      </c>
      <c r="G142" s="132">
        <v>3.5975534693736773</v>
      </c>
      <c r="H142" s="136">
        <f t="shared" si="3"/>
        <v>230.24342203991534</v>
      </c>
    </row>
    <row r="143" spans="1:8" x14ac:dyDescent="0.2">
      <c r="A143" s="7" t="s">
        <v>11</v>
      </c>
      <c r="B143" s="16" t="s">
        <v>79</v>
      </c>
      <c r="C143" s="17">
        <v>2.4500000000000002</v>
      </c>
      <c r="D143" s="18">
        <v>584</v>
      </c>
      <c r="E143" s="8">
        <v>8.76</v>
      </c>
      <c r="F143" s="18">
        <v>64</v>
      </c>
      <c r="G143" s="132">
        <v>3.6684927186066481</v>
      </c>
      <c r="H143" s="136">
        <f t="shared" si="3"/>
        <v>234.78353399082548</v>
      </c>
    </row>
    <row r="144" spans="1:8" x14ac:dyDescent="0.2">
      <c r="A144" s="7" t="s">
        <v>11</v>
      </c>
      <c r="B144" s="16" t="s">
        <v>82</v>
      </c>
      <c r="C144" s="17">
        <v>2.4500000000000002</v>
      </c>
      <c r="D144" s="18">
        <v>584</v>
      </c>
      <c r="E144" s="8">
        <v>8.76</v>
      </c>
      <c r="F144" s="18">
        <v>64</v>
      </c>
      <c r="G144" s="132">
        <v>3.8066375723761192</v>
      </c>
      <c r="H144" s="136">
        <f t="shared" si="3"/>
        <v>243.62480463207163</v>
      </c>
    </row>
    <row r="145" spans="1:8" x14ac:dyDescent="0.2">
      <c r="A145" s="7" t="s">
        <v>11</v>
      </c>
      <c r="B145" s="16" t="s">
        <v>83</v>
      </c>
      <c r="C145" s="17">
        <v>2.4500000000000002</v>
      </c>
      <c r="D145" s="18">
        <v>584</v>
      </c>
      <c r="E145" s="8">
        <v>8.76</v>
      </c>
      <c r="F145" s="18">
        <v>64</v>
      </c>
      <c r="G145" s="132">
        <v>3.746899257232565</v>
      </c>
      <c r="H145" s="136">
        <f t="shared" si="3"/>
        <v>239.80155246288416</v>
      </c>
    </row>
    <row r="146" spans="1:8" x14ac:dyDescent="0.2">
      <c r="A146" s="7" t="s">
        <v>11</v>
      </c>
      <c r="B146" s="16" t="s">
        <v>84</v>
      </c>
      <c r="C146" s="17">
        <v>2.4500000000000002</v>
      </c>
      <c r="D146" s="18">
        <v>584</v>
      </c>
      <c r="E146" s="8">
        <v>8.76</v>
      </c>
      <c r="F146" s="18">
        <v>64</v>
      </c>
      <c r="G146" s="132">
        <v>4.0119880306820912</v>
      </c>
      <c r="H146" s="136">
        <f t="shared" si="3"/>
        <v>256.76723396365384</v>
      </c>
    </row>
    <row r="147" spans="1:8" x14ac:dyDescent="0.2">
      <c r="A147" s="7" t="s">
        <v>11</v>
      </c>
      <c r="B147" s="16" t="s">
        <v>85</v>
      </c>
      <c r="C147" s="17">
        <v>2.4500000000000002</v>
      </c>
      <c r="D147" s="18">
        <v>584</v>
      </c>
      <c r="E147" s="8">
        <v>8.76</v>
      </c>
      <c r="F147" s="18">
        <v>64</v>
      </c>
      <c r="G147" s="132">
        <v>4.0119880306820912</v>
      </c>
      <c r="H147" s="136">
        <f t="shared" si="3"/>
        <v>256.76723396365384</v>
      </c>
    </row>
    <row r="148" spans="1:8" x14ac:dyDescent="0.2">
      <c r="A148" s="7" t="s">
        <v>11</v>
      </c>
      <c r="B148" s="16" t="s">
        <v>86</v>
      </c>
      <c r="C148" s="17">
        <v>2.4500000000000002</v>
      </c>
      <c r="D148" s="18">
        <v>584</v>
      </c>
      <c r="E148" s="8">
        <v>8.76</v>
      </c>
      <c r="F148" s="18">
        <v>64</v>
      </c>
      <c r="G148" s="132">
        <v>4.1949366208092282</v>
      </c>
      <c r="H148" s="136">
        <f t="shared" si="3"/>
        <v>268.47594373179061</v>
      </c>
    </row>
    <row r="149" spans="1:8" x14ac:dyDescent="0.2">
      <c r="A149" s="7" t="s">
        <v>11</v>
      </c>
      <c r="B149" s="16" t="s">
        <v>87</v>
      </c>
      <c r="C149" s="17">
        <v>2.4500000000000002</v>
      </c>
      <c r="D149" s="18">
        <v>584</v>
      </c>
      <c r="E149" s="8">
        <v>8.76</v>
      </c>
      <c r="F149" s="18">
        <v>64</v>
      </c>
      <c r="G149" s="132">
        <v>4.7199859184495185</v>
      </c>
      <c r="H149" s="136">
        <f t="shared" si="3"/>
        <v>302.07909878076919</v>
      </c>
    </row>
    <row r="150" spans="1:8" x14ac:dyDescent="0.2">
      <c r="A150" s="7" t="s">
        <v>11</v>
      </c>
      <c r="B150" s="16" t="s">
        <v>88</v>
      </c>
      <c r="C150" s="17">
        <v>2.4500000000000002</v>
      </c>
      <c r="D150" s="18">
        <v>584</v>
      </c>
      <c r="E150" s="8">
        <v>8.76</v>
      </c>
      <c r="F150" s="18">
        <v>64</v>
      </c>
      <c r="G150" s="132">
        <v>4.8379021456916833</v>
      </c>
      <c r="H150" s="136">
        <f t="shared" si="3"/>
        <v>309.62573732426773</v>
      </c>
    </row>
    <row r="151" spans="1:8" x14ac:dyDescent="0.2">
      <c r="A151" s="7" t="s">
        <v>11</v>
      </c>
      <c r="B151" s="16" t="s">
        <v>101</v>
      </c>
      <c r="C151" s="17">
        <v>2.4500000000000002</v>
      </c>
      <c r="D151" s="18">
        <v>584</v>
      </c>
      <c r="E151" s="8">
        <v>8.76</v>
      </c>
      <c r="F151" s="18">
        <v>64</v>
      </c>
      <c r="G151" s="132">
        <v>4.7199859184495185</v>
      </c>
      <c r="H151" s="136">
        <f t="shared" si="3"/>
        <v>302.07909878076919</v>
      </c>
    </row>
    <row r="152" spans="1:8" x14ac:dyDescent="0.2">
      <c r="A152" s="7" t="s">
        <v>11</v>
      </c>
      <c r="B152" s="16" t="s">
        <v>89</v>
      </c>
      <c r="C152" s="17">
        <v>2.4500000000000002</v>
      </c>
      <c r="D152" s="18">
        <v>584</v>
      </c>
      <c r="E152" s="8">
        <v>8.76</v>
      </c>
      <c r="F152" s="18">
        <v>64</v>
      </c>
      <c r="G152" s="132">
        <v>5.2910139308511495</v>
      </c>
      <c r="H152" s="136">
        <f t="shared" si="3"/>
        <v>338.62489157447357</v>
      </c>
    </row>
    <row r="153" spans="1:8" x14ac:dyDescent="0.2">
      <c r="A153" s="7" t="s">
        <v>11</v>
      </c>
      <c r="B153" s="16" t="s">
        <v>90</v>
      </c>
      <c r="C153" s="17">
        <v>2.4500000000000002</v>
      </c>
      <c r="D153" s="18">
        <v>584</v>
      </c>
      <c r="E153" s="8">
        <v>8.76</v>
      </c>
      <c r="F153" s="18">
        <v>64</v>
      </c>
      <c r="G153" s="132">
        <v>3.5975534693736773</v>
      </c>
      <c r="H153" s="136">
        <f t="shared" si="3"/>
        <v>230.24342203991534</v>
      </c>
    </row>
    <row r="154" spans="1:8" x14ac:dyDescent="0.2">
      <c r="A154" s="7" t="s">
        <v>11</v>
      </c>
      <c r="B154" s="16" t="s">
        <v>91</v>
      </c>
      <c r="C154" s="17">
        <v>2.4500000000000002</v>
      </c>
      <c r="D154" s="18">
        <v>584</v>
      </c>
      <c r="E154" s="8">
        <v>8.76</v>
      </c>
      <c r="F154" s="18">
        <v>64</v>
      </c>
      <c r="G154" s="132">
        <v>3.8365067299478981</v>
      </c>
      <c r="H154" s="136">
        <f t="shared" si="3"/>
        <v>245.53643071666548</v>
      </c>
    </row>
    <row r="155" spans="1:8" x14ac:dyDescent="0.2">
      <c r="A155" s="7" t="s">
        <v>11</v>
      </c>
      <c r="B155" s="16" t="s">
        <v>92</v>
      </c>
      <c r="C155" s="17">
        <v>2.4500000000000002</v>
      </c>
      <c r="D155" s="18">
        <v>584</v>
      </c>
      <c r="E155" s="8">
        <v>8.76</v>
      </c>
      <c r="F155" s="18">
        <v>64</v>
      </c>
      <c r="G155" s="132">
        <v>3.8365067299478981</v>
      </c>
      <c r="H155" s="136">
        <f t="shared" si="3"/>
        <v>245.53643071666548</v>
      </c>
    </row>
    <row r="156" spans="1:8" x14ac:dyDescent="0.2">
      <c r="A156" s="7" t="s">
        <v>11</v>
      </c>
      <c r="B156" s="16" t="s">
        <v>93</v>
      </c>
      <c r="C156" s="17">
        <v>2.4500000000000002</v>
      </c>
      <c r="D156" s="18">
        <v>584</v>
      </c>
      <c r="E156" s="8">
        <v>8.76</v>
      </c>
      <c r="F156" s="18">
        <v>64</v>
      </c>
      <c r="G156" s="132">
        <v>3.9709179390208984</v>
      </c>
      <c r="H156" s="136">
        <f t="shared" si="3"/>
        <v>254.1387480973375</v>
      </c>
    </row>
    <row r="157" spans="1:8" x14ac:dyDescent="0.2">
      <c r="A157" s="7" t="s">
        <v>11</v>
      </c>
      <c r="B157" s="16" t="s">
        <v>94</v>
      </c>
      <c r="C157" s="17">
        <v>2.4500000000000002</v>
      </c>
      <c r="D157" s="18">
        <v>584</v>
      </c>
      <c r="E157" s="8">
        <v>8.76</v>
      </c>
      <c r="F157" s="18">
        <v>64</v>
      </c>
      <c r="G157" s="132">
        <v>3.6684927186066481</v>
      </c>
      <c r="H157" s="136">
        <f t="shared" si="3"/>
        <v>234.78353399082548</v>
      </c>
    </row>
    <row r="158" spans="1:8" x14ac:dyDescent="0.2">
      <c r="A158" s="7" t="s">
        <v>11</v>
      </c>
      <c r="B158" s="16" t="s">
        <v>95</v>
      </c>
      <c r="C158" s="17">
        <v>2.4500000000000002</v>
      </c>
      <c r="D158" s="18">
        <v>584</v>
      </c>
      <c r="E158" s="8">
        <v>8.76</v>
      </c>
      <c r="F158" s="18">
        <v>64</v>
      </c>
      <c r="G158" s="132">
        <v>3.6684927186066481</v>
      </c>
      <c r="H158" s="136">
        <f t="shared" si="3"/>
        <v>234.78353399082548</v>
      </c>
    </row>
    <row r="159" spans="1:8" x14ac:dyDescent="0.2">
      <c r="A159" s="7" t="s">
        <v>11</v>
      </c>
      <c r="B159" s="16" t="s">
        <v>98</v>
      </c>
      <c r="C159" s="17">
        <v>2.4500000000000002</v>
      </c>
      <c r="D159" s="18">
        <v>584</v>
      </c>
      <c r="E159" s="8">
        <v>8.76</v>
      </c>
      <c r="F159" s="18">
        <v>64</v>
      </c>
      <c r="G159" s="132">
        <v>4.1538665291480363</v>
      </c>
      <c r="H159" s="136">
        <f t="shared" si="3"/>
        <v>265.84745786547433</v>
      </c>
    </row>
    <row r="160" spans="1:8" x14ac:dyDescent="0.2">
      <c r="A160" s="7" t="s">
        <v>11</v>
      </c>
      <c r="B160" s="16" t="s">
        <v>19</v>
      </c>
      <c r="C160" s="17">
        <v>2.4500000000000002</v>
      </c>
      <c r="D160" s="18">
        <v>584</v>
      </c>
      <c r="E160" s="8">
        <v>8.76</v>
      </c>
      <c r="F160" s="18">
        <v>64</v>
      </c>
      <c r="G160" s="132">
        <v>3.6871609420890104</v>
      </c>
      <c r="H160" s="136">
        <f t="shared" si="3"/>
        <v>235.97830029369666</v>
      </c>
    </row>
    <row r="161" spans="1:8" x14ac:dyDescent="0.2">
      <c r="A161" s="7" t="s">
        <v>11</v>
      </c>
      <c r="B161" s="16" t="s">
        <v>22</v>
      </c>
      <c r="C161" s="17">
        <v>2.4500000000000002</v>
      </c>
      <c r="D161" s="18">
        <v>584</v>
      </c>
      <c r="E161" s="8">
        <v>8.76</v>
      </c>
      <c r="F161" s="18">
        <v>64</v>
      </c>
      <c r="G161" s="132">
        <v>3.9186469132702872</v>
      </c>
      <c r="H161" s="136">
        <f t="shared" si="3"/>
        <v>250.79340244929838</v>
      </c>
    </row>
    <row r="162" spans="1:8" x14ac:dyDescent="0.2">
      <c r="A162" s="7" t="s">
        <v>11</v>
      </c>
      <c r="B162" s="16" t="s">
        <v>23</v>
      </c>
      <c r="C162" s="17">
        <v>2.4500000000000002</v>
      </c>
      <c r="D162" s="18">
        <v>584</v>
      </c>
      <c r="E162" s="8">
        <v>8.76</v>
      </c>
      <c r="F162" s="18">
        <v>64</v>
      </c>
      <c r="G162" s="132">
        <v>3.9821188731103141</v>
      </c>
      <c r="H162" s="136">
        <f t="shared" si="3"/>
        <v>254.8556078790601</v>
      </c>
    </row>
    <row r="163" spans="1:8" x14ac:dyDescent="0.2">
      <c r="A163" s="7" t="s">
        <v>11</v>
      </c>
      <c r="B163" s="16" t="s">
        <v>24</v>
      </c>
      <c r="C163" s="17">
        <v>2.4500000000000002</v>
      </c>
      <c r="D163" s="18">
        <v>584</v>
      </c>
      <c r="E163" s="8">
        <v>8.76</v>
      </c>
      <c r="F163" s="18">
        <v>64</v>
      </c>
      <c r="G163" s="132">
        <v>3.9186469132702872</v>
      </c>
      <c r="H163" s="136">
        <f t="shared" si="3"/>
        <v>250.79340244929838</v>
      </c>
    </row>
    <row r="164" spans="1:8" x14ac:dyDescent="0.2">
      <c r="A164" s="7" t="s">
        <v>11</v>
      </c>
      <c r="B164" s="16" t="s">
        <v>25</v>
      </c>
      <c r="C164" s="17">
        <v>2.4500000000000002</v>
      </c>
      <c r="D164" s="18">
        <v>584</v>
      </c>
      <c r="E164" s="8">
        <v>8.76</v>
      </c>
      <c r="F164" s="18">
        <v>64</v>
      </c>
      <c r="G164" s="132">
        <v>4.8385840441021664</v>
      </c>
      <c r="H164" s="136">
        <f t="shared" si="3"/>
        <v>309.66937882253865</v>
      </c>
    </row>
    <row r="165" spans="1:8" x14ac:dyDescent="0.2">
      <c r="A165" s="7" t="s">
        <v>11</v>
      </c>
      <c r="B165" s="16" t="s">
        <v>26</v>
      </c>
      <c r="C165" s="17">
        <v>2.4500000000000002</v>
      </c>
      <c r="D165" s="18">
        <v>584</v>
      </c>
      <c r="E165" s="8">
        <v>8.76</v>
      </c>
      <c r="F165" s="18">
        <v>64</v>
      </c>
      <c r="G165" s="132">
        <v>4.8385840441021664</v>
      </c>
      <c r="H165" s="136">
        <f t="shared" si="3"/>
        <v>309.66937882253865</v>
      </c>
    </row>
    <row r="166" spans="1:8" x14ac:dyDescent="0.2">
      <c r="A166" s="7" t="s">
        <v>11</v>
      </c>
      <c r="B166" s="16" t="s">
        <v>27</v>
      </c>
      <c r="C166" s="17">
        <v>2.4500000000000002</v>
      </c>
      <c r="D166" s="18">
        <v>584</v>
      </c>
      <c r="E166" s="8">
        <v>8.76</v>
      </c>
      <c r="F166" s="18">
        <v>64</v>
      </c>
      <c r="G166" s="132">
        <v>3.94104878144912</v>
      </c>
      <c r="H166" s="136">
        <f t="shared" si="3"/>
        <v>252.22712201274368</v>
      </c>
    </row>
    <row r="167" spans="1:8" x14ac:dyDescent="0.2">
      <c r="A167" s="7" t="s">
        <v>11</v>
      </c>
      <c r="B167" s="16" t="s">
        <v>28</v>
      </c>
      <c r="C167" s="17">
        <v>2.4500000000000002</v>
      </c>
      <c r="D167" s="18">
        <v>584</v>
      </c>
      <c r="E167" s="8">
        <v>8.76</v>
      </c>
      <c r="F167" s="18">
        <v>64</v>
      </c>
      <c r="G167" s="132">
        <v>4.2173384889880623</v>
      </c>
      <c r="H167" s="136">
        <f t="shared" si="3"/>
        <v>269.90966329523599</v>
      </c>
    </row>
    <row r="168" spans="1:8" x14ac:dyDescent="0.2">
      <c r="A168" s="7" t="s">
        <v>11</v>
      </c>
      <c r="B168" s="16" t="s">
        <v>29</v>
      </c>
      <c r="C168" s="17">
        <v>2.4500000000000002</v>
      </c>
      <c r="D168" s="18">
        <v>584</v>
      </c>
      <c r="E168" s="8">
        <v>8.76</v>
      </c>
      <c r="F168" s="18">
        <v>64</v>
      </c>
      <c r="G168" s="132">
        <v>3.8253057958584811</v>
      </c>
      <c r="H168" s="136">
        <f t="shared" si="3"/>
        <v>244.81957093494279</v>
      </c>
    </row>
    <row r="169" spans="1:8" x14ac:dyDescent="0.2">
      <c r="A169" s="7" t="s">
        <v>11</v>
      </c>
      <c r="B169" s="16" t="s">
        <v>30</v>
      </c>
      <c r="C169" s="17">
        <v>2.4500000000000002</v>
      </c>
      <c r="D169" s="18">
        <v>584</v>
      </c>
      <c r="E169" s="8">
        <v>8.76</v>
      </c>
      <c r="F169" s="18">
        <v>64</v>
      </c>
      <c r="G169" s="132">
        <v>4.1762683973268686</v>
      </c>
      <c r="H169" s="136">
        <f t="shared" si="3"/>
        <v>267.28117742891959</v>
      </c>
    </row>
    <row r="170" spans="1:8" x14ac:dyDescent="0.2">
      <c r="A170" s="7" t="s">
        <v>11</v>
      </c>
      <c r="B170" s="16" t="s">
        <v>31</v>
      </c>
      <c r="C170" s="17">
        <v>2.4500000000000002</v>
      </c>
      <c r="D170" s="18">
        <v>584</v>
      </c>
      <c r="E170" s="8">
        <v>8.76</v>
      </c>
      <c r="F170" s="18">
        <v>64</v>
      </c>
      <c r="G170" s="132">
        <v>4.1127964374868418</v>
      </c>
      <c r="H170" s="136">
        <f t="shared" si="3"/>
        <v>263.21897199915787</v>
      </c>
    </row>
    <row r="171" spans="1:8" x14ac:dyDescent="0.2">
      <c r="A171" s="7" t="s">
        <v>11</v>
      </c>
      <c r="B171" s="16" t="s">
        <v>32</v>
      </c>
      <c r="C171" s="17">
        <v>2.4500000000000002</v>
      </c>
      <c r="D171" s="18">
        <v>584</v>
      </c>
      <c r="E171" s="8">
        <v>8.76</v>
      </c>
      <c r="F171" s="18">
        <v>64</v>
      </c>
      <c r="G171" s="132">
        <v>3.952249715538537</v>
      </c>
      <c r="H171" s="136">
        <f t="shared" si="3"/>
        <v>252.94398179446637</v>
      </c>
    </row>
    <row r="172" spans="1:8" x14ac:dyDescent="0.2">
      <c r="A172" s="7" t="s">
        <v>11</v>
      </c>
      <c r="B172" s="16" t="s">
        <v>33</v>
      </c>
      <c r="C172" s="17">
        <v>2.4500000000000002</v>
      </c>
      <c r="D172" s="18">
        <v>584</v>
      </c>
      <c r="E172" s="8">
        <v>8.76</v>
      </c>
      <c r="F172" s="18">
        <v>64</v>
      </c>
      <c r="G172" s="132">
        <v>3.6684927186066481</v>
      </c>
      <c r="H172" s="136">
        <f t="shared" si="3"/>
        <v>234.78353399082548</v>
      </c>
    </row>
    <row r="173" spans="1:8" x14ac:dyDescent="0.2">
      <c r="A173" s="7" t="s">
        <v>11</v>
      </c>
      <c r="B173" s="16" t="s">
        <v>34</v>
      </c>
      <c r="C173" s="17">
        <v>2.4500000000000002</v>
      </c>
      <c r="D173" s="18">
        <v>584</v>
      </c>
      <c r="E173" s="8">
        <v>8.76</v>
      </c>
      <c r="F173" s="18">
        <v>64</v>
      </c>
      <c r="G173" s="132">
        <v>4.1127964374868418</v>
      </c>
      <c r="H173" s="136">
        <f t="shared" si="3"/>
        <v>263.21897199915787</v>
      </c>
    </row>
    <row r="174" spans="1:8" x14ac:dyDescent="0.2">
      <c r="A174" s="7" t="s">
        <v>11</v>
      </c>
      <c r="B174" s="16" t="s">
        <v>35</v>
      </c>
      <c r="C174" s="17">
        <v>2.4500000000000002</v>
      </c>
      <c r="D174" s="18">
        <v>584</v>
      </c>
      <c r="E174" s="8">
        <v>8.76</v>
      </c>
      <c r="F174" s="18">
        <v>64</v>
      </c>
      <c r="G174" s="132">
        <v>4.1127964374868418</v>
      </c>
      <c r="H174" s="136">
        <f t="shared" si="3"/>
        <v>263.21897199915787</v>
      </c>
    </row>
    <row r="175" spans="1:8" x14ac:dyDescent="0.2">
      <c r="A175" s="7" t="s">
        <v>11</v>
      </c>
      <c r="B175" s="16" t="s">
        <v>36</v>
      </c>
      <c r="C175" s="17">
        <v>2.4500000000000002</v>
      </c>
      <c r="D175" s="18">
        <v>584</v>
      </c>
      <c r="E175" s="8">
        <v>8.76</v>
      </c>
      <c r="F175" s="18">
        <v>64</v>
      </c>
      <c r="G175" s="132">
        <v>3.9074459791808693</v>
      </c>
      <c r="H175" s="136">
        <f t="shared" si="3"/>
        <v>250.07654266757564</v>
      </c>
    </row>
    <row r="176" spans="1:8" x14ac:dyDescent="0.2">
      <c r="A176" s="7" t="s">
        <v>11</v>
      </c>
      <c r="B176" s="16" t="s">
        <v>37</v>
      </c>
      <c r="C176" s="17">
        <v>2.4500000000000002</v>
      </c>
      <c r="D176" s="18">
        <v>584</v>
      </c>
      <c r="E176" s="8">
        <v>8.76</v>
      </c>
      <c r="F176" s="18">
        <v>64</v>
      </c>
      <c r="G176" s="132">
        <v>4.0119880306820912</v>
      </c>
      <c r="H176" s="136">
        <f t="shared" si="3"/>
        <v>256.76723396365384</v>
      </c>
    </row>
    <row r="177" spans="1:8" x14ac:dyDescent="0.2">
      <c r="A177" s="7" t="s">
        <v>11</v>
      </c>
      <c r="B177" s="16" t="s">
        <v>42</v>
      </c>
      <c r="C177" s="17">
        <v>2.4500000000000002</v>
      </c>
      <c r="D177" s="18">
        <v>584</v>
      </c>
      <c r="E177" s="8">
        <v>8.76</v>
      </c>
      <c r="F177" s="18">
        <v>64</v>
      </c>
      <c r="G177" s="132">
        <v>4.9416655601036696</v>
      </c>
      <c r="H177" s="136">
        <f t="shared" si="3"/>
        <v>316.26659584663486</v>
      </c>
    </row>
    <row r="178" spans="1:8" x14ac:dyDescent="0.2">
      <c r="A178" s="7" t="s">
        <v>11</v>
      </c>
      <c r="B178" s="16" t="s">
        <v>43</v>
      </c>
      <c r="C178" s="17">
        <v>2.4500000000000002</v>
      </c>
      <c r="D178" s="18">
        <v>584</v>
      </c>
      <c r="E178" s="8">
        <v>8.76</v>
      </c>
      <c r="F178" s="18">
        <v>64</v>
      </c>
      <c r="G178" s="132">
        <v>5.4195720812521113</v>
      </c>
      <c r="H178" s="136">
        <f t="shared" si="3"/>
        <v>346.85261320013512</v>
      </c>
    </row>
    <row r="179" spans="1:8" x14ac:dyDescent="0.2">
      <c r="A179" s="7" t="s">
        <v>11</v>
      </c>
      <c r="B179" s="16" t="s">
        <v>44</v>
      </c>
      <c r="C179" s="17">
        <v>2.4500000000000002</v>
      </c>
      <c r="D179" s="18">
        <v>584</v>
      </c>
      <c r="E179" s="8">
        <v>8.76</v>
      </c>
      <c r="F179" s="18">
        <v>64</v>
      </c>
      <c r="G179" s="132">
        <v>5.0536749009978372</v>
      </c>
      <c r="H179" s="136">
        <f t="shared" si="3"/>
        <v>323.43519366386158</v>
      </c>
    </row>
    <row r="180" spans="1:8" x14ac:dyDescent="0.2">
      <c r="A180" s="7" t="s">
        <v>11</v>
      </c>
      <c r="B180" s="16" t="s">
        <v>45</v>
      </c>
      <c r="C180" s="17">
        <v>2.4500000000000002</v>
      </c>
      <c r="D180" s="18">
        <v>584</v>
      </c>
      <c r="E180" s="8">
        <v>8.76</v>
      </c>
      <c r="F180" s="18">
        <v>64</v>
      </c>
      <c r="G180" s="132">
        <v>5.5353150668427507</v>
      </c>
      <c r="H180" s="136">
        <f t="shared" si="3"/>
        <v>354.26016427793604</v>
      </c>
    </row>
    <row r="181" spans="1:8" x14ac:dyDescent="0.2">
      <c r="A181" s="7" t="s">
        <v>11</v>
      </c>
      <c r="B181" s="16" t="s">
        <v>51</v>
      </c>
      <c r="C181" s="17">
        <v>2.4500000000000002</v>
      </c>
      <c r="D181" s="18">
        <v>584</v>
      </c>
      <c r="E181" s="8">
        <v>8.76</v>
      </c>
      <c r="F181" s="18">
        <v>64</v>
      </c>
      <c r="G181" s="132">
        <v>4.2546749359527842</v>
      </c>
      <c r="H181" s="136">
        <f t="shared" si="3"/>
        <v>272.29919590097819</v>
      </c>
    </row>
    <row r="182" spans="1:8" ht="15.75" customHeight="1" x14ac:dyDescent="0.2">
      <c r="A182" s="158"/>
      <c r="B182" s="158"/>
      <c r="C182" s="158"/>
      <c r="D182" s="158"/>
      <c r="E182" s="158"/>
      <c r="F182" s="158"/>
      <c r="G182" s="158"/>
      <c r="H182" s="158"/>
    </row>
    <row r="183" spans="1:8" x14ac:dyDescent="0.2">
      <c r="A183" s="7" t="s">
        <v>12</v>
      </c>
      <c r="B183" s="16" t="s">
        <v>82</v>
      </c>
      <c r="C183" s="17">
        <v>1.77</v>
      </c>
      <c r="D183" s="18">
        <v>750</v>
      </c>
      <c r="E183" s="8">
        <v>12</v>
      </c>
      <c r="F183" s="18">
        <v>66</v>
      </c>
      <c r="G183" s="132">
        <v>3.8691826468430617</v>
      </c>
      <c r="H183" s="136">
        <f t="shared" ref="H183:H192" si="4">G183*F183</f>
        <v>255.36605469164206</v>
      </c>
    </row>
    <row r="184" spans="1:8" s="2" customFormat="1" x14ac:dyDescent="0.2">
      <c r="A184" s="7" t="s">
        <v>12</v>
      </c>
      <c r="B184" s="16" t="s">
        <v>83</v>
      </c>
      <c r="C184" s="17">
        <v>1.77</v>
      </c>
      <c r="D184" s="18">
        <v>750</v>
      </c>
      <c r="E184" s="8">
        <v>12</v>
      </c>
      <c r="F184" s="18">
        <v>66</v>
      </c>
      <c r="G184" s="132">
        <v>3.7872908067495379</v>
      </c>
      <c r="H184" s="136">
        <f t="shared" si="4"/>
        <v>249.9611932454695</v>
      </c>
    </row>
    <row r="185" spans="1:8" x14ac:dyDescent="0.2">
      <c r="A185" s="7" t="s">
        <v>12</v>
      </c>
      <c r="B185" s="16" t="s">
        <v>84</v>
      </c>
      <c r="C185" s="17">
        <v>1.77</v>
      </c>
      <c r="D185" s="18">
        <v>750</v>
      </c>
      <c r="E185" s="8">
        <v>12</v>
      </c>
      <c r="F185" s="18">
        <v>66</v>
      </c>
      <c r="G185" s="132">
        <v>4.1297475925951881</v>
      </c>
      <c r="H185" s="136">
        <f t="shared" si="4"/>
        <v>272.5633411112824</v>
      </c>
    </row>
    <row r="186" spans="1:8" s="2" customFormat="1" x14ac:dyDescent="0.2">
      <c r="A186" s="7" t="s">
        <v>12</v>
      </c>
      <c r="B186" s="16" t="s">
        <v>85</v>
      </c>
      <c r="C186" s="17">
        <v>1.77</v>
      </c>
      <c r="D186" s="18">
        <v>750</v>
      </c>
      <c r="E186" s="8">
        <v>12</v>
      </c>
      <c r="F186" s="18">
        <v>66</v>
      </c>
      <c r="G186" s="132">
        <v>4.1297475925951881</v>
      </c>
      <c r="H186" s="136">
        <f t="shared" si="4"/>
        <v>272.5633411112824</v>
      </c>
    </row>
    <row r="187" spans="1:8" x14ac:dyDescent="0.2">
      <c r="A187" s="7" t="s">
        <v>12</v>
      </c>
      <c r="B187" s="16" t="s">
        <v>86</v>
      </c>
      <c r="C187" s="17">
        <v>1.77</v>
      </c>
      <c r="D187" s="18">
        <v>750</v>
      </c>
      <c r="E187" s="8">
        <v>12</v>
      </c>
      <c r="F187" s="18">
        <v>66</v>
      </c>
      <c r="G187" s="132">
        <v>4.360533687404212</v>
      </c>
      <c r="H187" s="136">
        <f t="shared" si="4"/>
        <v>287.79522336867797</v>
      </c>
    </row>
    <row r="188" spans="1:8" x14ac:dyDescent="0.2">
      <c r="A188" s="7" t="s">
        <v>12</v>
      </c>
      <c r="B188" s="16" t="s">
        <v>89</v>
      </c>
      <c r="C188" s="17">
        <v>1.77</v>
      </c>
      <c r="D188" s="18">
        <v>750</v>
      </c>
      <c r="E188" s="8">
        <v>12</v>
      </c>
      <c r="F188" s="18">
        <v>66</v>
      </c>
      <c r="G188" s="132">
        <v>5.5460676968865004</v>
      </c>
      <c r="H188" s="136">
        <f t="shared" si="4"/>
        <v>366.04046799450902</v>
      </c>
    </row>
    <row r="189" spans="1:8" x14ac:dyDescent="0.2">
      <c r="A189" s="7" t="s">
        <v>12</v>
      </c>
      <c r="B189" s="16" t="s">
        <v>98</v>
      </c>
      <c r="C189" s="17">
        <v>1.77</v>
      </c>
      <c r="D189" s="18">
        <v>750</v>
      </c>
      <c r="E189" s="8">
        <v>12</v>
      </c>
      <c r="F189" s="18">
        <v>66</v>
      </c>
      <c r="G189" s="132">
        <v>4.2972536291501235</v>
      </c>
      <c r="H189" s="136">
        <f t="shared" si="4"/>
        <v>283.61873952390818</v>
      </c>
    </row>
    <row r="190" spans="1:8" x14ac:dyDescent="0.2">
      <c r="A190" s="7" t="s">
        <v>12</v>
      </c>
      <c r="B190" s="16" t="s">
        <v>19</v>
      </c>
      <c r="C190" s="17">
        <v>1.77</v>
      </c>
      <c r="D190" s="18">
        <v>750</v>
      </c>
      <c r="E190" s="8">
        <v>12</v>
      </c>
      <c r="F190" s="18">
        <v>66</v>
      </c>
      <c r="G190" s="132">
        <v>3.5154614753874007</v>
      </c>
      <c r="H190" s="136">
        <f t="shared" si="4"/>
        <v>232.02045737556844</v>
      </c>
    </row>
    <row r="191" spans="1:8" x14ac:dyDescent="0.2">
      <c r="A191" s="7" t="s">
        <v>12</v>
      </c>
      <c r="B191" s="16" t="s">
        <v>25</v>
      </c>
      <c r="C191" s="17">
        <v>1.77</v>
      </c>
      <c r="D191" s="18">
        <v>750</v>
      </c>
      <c r="E191" s="8">
        <v>12</v>
      </c>
      <c r="F191" s="18">
        <v>66</v>
      </c>
      <c r="G191" s="132">
        <v>5.0118000770249989</v>
      </c>
      <c r="H191" s="136">
        <f t="shared" si="4"/>
        <v>330.7788050836499</v>
      </c>
    </row>
    <row r="192" spans="1:8" x14ac:dyDescent="0.2">
      <c r="A192" s="7" t="s">
        <v>12</v>
      </c>
      <c r="B192" s="16" t="s">
        <v>38</v>
      </c>
      <c r="C192" s="17">
        <v>1.77</v>
      </c>
      <c r="D192" s="18">
        <v>750</v>
      </c>
      <c r="E192" s="8">
        <v>12</v>
      </c>
      <c r="F192" s="18">
        <v>66</v>
      </c>
      <c r="G192" s="132">
        <v>4.7141575423535249</v>
      </c>
      <c r="H192" s="136">
        <f t="shared" si="4"/>
        <v>311.13439779533263</v>
      </c>
    </row>
    <row r="193" spans="1:8" ht="15.75" customHeight="1" x14ac:dyDescent="0.2">
      <c r="A193" s="158"/>
      <c r="B193" s="158"/>
      <c r="C193" s="158"/>
      <c r="D193" s="158"/>
      <c r="E193" s="158"/>
      <c r="F193" s="158"/>
      <c r="G193" s="158"/>
      <c r="H193" s="158"/>
    </row>
    <row r="194" spans="1:8" x14ac:dyDescent="0.2">
      <c r="A194" s="7" t="s">
        <v>13</v>
      </c>
      <c r="B194" s="16" t="s">
        <v>82</v>
      </c>
      <c r="C194" s="17">
        <v>1.6</v>
      </c>
      <c r="D194" s="18">
        <v>1050</v>
      </c>
      <c r="E194" s="8">
        <v>13.65</v>
      </c>
      <c r="F194" s="18">
        <v>66</v>
      </c>
      <c r="G194" s="132">
        <v>3.6917003316220525</v>
      </c>
      <c r="H194" s="136">
        <f t="shared" ref="H194:H203" si="5">G194*F194</f>
        <v>243.65222188705548</v>
      </c>
    </row>
    <row r="195" spans="1:8" s="2" customFormat="1" x14ac:dyDescent="0.2">
      <c r="A195" s="7" t="s">
        <v>13</v>
      </c>
      <c r="B195" s="16" t="s">
        <v>83</v>
      </c>
      <c r="C195" s="17">
        <v>1.6</v>
      </c>
      <c r="D195" s="18">
        <v>1050</v>
      </c>
      <c r="E195" s="8">
        <v>13.65</v>
      </c>
      <c r="F195" s="18">
        <v>66</v>
      </c>
      <c r="G195" s="132">
        <v>3.6098084915285282</v>
      </c>
      <c r="H195" s="136">
        <f t="shared" si="5"/>
        <v>238.24736044088286</v>
      </c>
    </row>
    <row r="196" spans="1:8" x14ac:dyDescent="0.2">
      <c r="A196" s="7" t="s">
        <v>13</v>
      </c>
      <c r="B196" s="16" t="s">
        <v>84</v>
      </c>
      <c r="C196" s="17">
        <v>1.6</v>
      </c>
      <c r="D196" s="18">
        <v>1050</v>
      </c>
      <c r="E196" s="8">
        <v>13.65</v>
      </c>
      <c r="F196" s="18">
        <v>66</v>
      </c>
      <c r="G196" s="132">
        <v>3.9522652773741775</v>
      </c>
      <c r="H196" s="136">
        <f t="shared" si="5"/>
        <v>260.84950830669572</v>
      </c>
    </row>
    <row r="197" spans="1:8" s="2" customFormat="1" x14ac:dyDescent="0.2">
      <c r="A197" s="7" t="s">
        <v>13</v>
      </c>
      <c r="B197" s="16" t="s">
        <v>85</v>
      </c>
      <c r="C197" s="17">
        <v>1.6</v>
      </c>
      <c r="D197" s="18">
        <v>1050</v>
      </c>
      <c r="E197" s="8">
        <v>13.65</v>
      </c>
      <c r="F197" s="18">
        <v>66</v>
      </c>
      <c r="G197" s="132">
        <v>3.9522652773741775</v>
      </c>
      <c r="H197" s="136">
        <f t="shared" si="5"/>
        <v>260.84950830669572</v>
      </c>
    </row>
    <row r="198" spans="1:8" x14ac:dyDescent="0.2">
      <c r="A198" s="7" t="s">
        <v>13</v>
      </c>
      <c r="B198" s="16" t="s">
        <v>86</v>
      </c>
      <c r="C198" s="17">
        <v>1.6</v>
      </c>
      <c r="D198" s="18">
        <v>1050</v>
      </c>
      <c r="E198" s="8">
        <v>13.65</v>
      </c>
      <c r="F198" s="18">
        <v>66</v>
      </c>
      <c r="G198" s="132">
        <v>4.1830513721832032</v>
      </c>
      <c r="H198" s="136">
        <f t="shared" si="5"/>
        <v>276.08139056409141</v>
      </c>
    </row>
    <row r="199" spans="1:8" x14ac:dyDescent="0.2">
      <c r="A199" s="7" t="s">
        <v>13</v>
      </c>
      <c r="B199" s="16" t="s">
        <v>89</v>
      </c>
      <c r="C199" s="17">
        <v>1.6</v>
      </c>
      <c r="D199" s="18">
        <v>1050</v>
      </c>
      <c r="E199" s="8">
        <v>13.65</v>
      </c>
      <c r="F199" s="18">
        <v>66</v>
      </c>
      <c r="G199" s="132">
        <v>5.3372649730970769</v>
      </c>
      <c r="H199" s="136">
        <f t="shared" si="5"/>
        <v>352.25948822440705</v>
      </c>
    </row>
    <row r="200" spans="1:8" x14ac:dyDescent="0.2">
      <c r="A200" s="7" t="s">
        <v>13</v>
      </c>
      <c r="B200" s="16" t="s">
        <v>98</v>
      </c>
      <c r="C200" s="17">
        <v>1.6</v>
      </c>
      <c r="D200" s="18">
        <v>1050</v>
      </c>
      <c r="E200" s="8">
        <v>13.65</v>
      </c>
      <c r="F200" s="18">
        <v>66</v>
      </c>
      <c r="G200" s="132">
        <v>4.1197713139291166</v>
      </c>
      <c r="H200" s="136">
        <f t="shared" si="5"/>
        <v>271.90490671932167</v>
      </c>
    </row>
    <row r="201" spans="1:8" x14ac:dyDescent="0.2">
      <c r="A201" s="7" t="s">
        <v>13</v>
      </c>
      <c r="B201" s="16" t="s">
        <v>19</v>
      </c>
      <c r="C201" s="17">
        <v>1.6</v>
      </c>
      <c r="D201" s="18">
        <v>1050</v>
      </c>
      <c r="E201" s="8">
        <v>13.65</v>
      </c>
      <c r="F201" s="18">
        <v>66</v>
      </c>
      <c r="G201" s="132">
        <v>3.3484192963558619</v>
      </c>
      <c r="H201" s="136">
        <f t="shared" si="5"/>
        <v>220.99567355948687</v>
      </c>
    </row>
    <row r="202" spans="1:8" x14ac:dyDescent="0.2">
      <c r="A202" s="7" t="s">
        <v>13</v>
      </c>
      <c r="B202" s="16" t="s">
        <v>25</v>
      </c>
      <c r="C202" s="17">
        <v>1.6</v>
      </c>
      <c r="D202" s="18">
        <v>1050</v>
      </c>
      <c r="E202" s="8">
        <v>13.65</v>
      </c>
      <c r="F202" s="18">
        <v>66</v>
      </c>
      <c r="G202" s="132">
        <v>4.802997353235579</v>
      </c>
      <c r="H202" s="136">
        <f t="shared" si="5"/>
        <v>316.99782531354822</v>
      </c>
    </row>
    <row r="203" spans="1:8" x14ac:dyDescent="0.2">
      <c r="A203" s="7" t="s">
        <v>13</v>
      </c>
      <c r="B203" s="16" t="s">
        <v>38</v>
      </c>
      <c r="C203" s="17">
        <v>1.6</v>
      </c>
      <c r="D203" s="18">
        <v>1050</v>
      </c>
      <c r="E203" s="8">
        <v>13.65</v>
      </c>
      <c r="F203" s="18">
        <v>66</v>
      </c>
      <c r="G203" s="132">
        <v>4.5366752271325161</v>
      </c>
      <c r="H203" s="136">
        <f t="shared" si="5"/>
        <v>299.42056499074607</v>
      </c>
    </row>
    <row r="204" spans="1:8" ht="15.75" customHeight="1" x14ac:dyDescent="0.2">
      <c r="A204" s="158"/>
      <c r="B204" s="158"/>
      <c r="C204" s="158"/>
      <c r="D204" s="158"/>
      <c r="E204" s="158"/>
      <c r="F204" s="158"/>
      <c r="G204" s="158"/>
      <c r="H204" s="158"/>
    </row>
    <row r="205" spans="1:8" x14ac:dyDescent="0.2">
      <c r="A205" s="7" t="s">
        <v>14</v>
      </c>
      <c r="B205" s="16" t="s">
        <v>82</v>
      </c>
      <c r="C205" s="17">
        <v>2.35</v>
      </c>
      <c r="D205" s="18">
        <v>590</v>
      </c>
      <c r="E205" s="8">
        <v>9.44</v>
      </c>
      <c r="F205" s="18">
        <v>53</v>
      </c>
      <c r="G205" s="132">
        <v>4.2667382172909525</v>
      </c>
      <c r="H205" s="136">
        <f t="shared" ref="H205:H214" si="6">G205*F205</f>
        <v>226.13712551642047</v>
      </c>
    </row>
    <row r="206" spans="1:8" x14ac:dyDescent="0.2">
      <c r="A206" s="7" t="s">
        <v>14</v>
      </c>
      <c r="B206" s="16" t="s">
        <v>83</v>
      </c>
      <c r="C206" s="17">
        <v>2.35</v>
      </c>
      <c r="D206" s="18">
        <v>590</v>
      </c>
      <c r="E206" s="8">
        <v>9.44</v>
      </c>
      <c r="F206" s="18">
        <v>53</v>
      </c>
      <c r="G206" s="132">
        <v>4.1857314618228516</v>
      </c>
      <c r="H206" s="136">
        <f t="shared" si="6"/>
        <v>221.84376747661113</v>
      </c>
    </row>
    <row r="207" spans="1:8" x14ac:dyDescent="0.2">
      <c r="A207" s="7" t="s">
        <v>14</v>
      </c>
      <c r="B207" s="16" t="s">
        <v>84</v>
      </c>
      <c r="C207" s="17">
        <v>2.35</v>
      </c>
      <c r="D207" s="18">
        <v>590</v>
      </c>
      <c r="E207" s="8">
        <v>9.44</v>
      </c>
      <c r="F207" s="18">
        <v>53</v>
      </c>
      <c r="G207" s="132">
        <v>4.5277599849103947</v>
      </c>
      <c r="H207" s="136">
        <f t="shared" si="6"/>
        <v>239.9712792002509</v>
      </c>
    </row>
    <row r="208" spans="1:8" x14ac:dyDescent="0.2">
      <c r="A208" s="7" t="s">
        <v>14</v>
      </c>
      <c r="B208" s="16" t="s">
        <v>263</v>
      </c>
      <c r="C208" s="17">
        <v>2.35</v>
      </c>
      <c r="D208" s="18">
        <v>590</v>
      </c>
      <c r="E208" s="8">
        <v>9.44</v>
      </c>
      <c r="F208" s="18">
        <v>53</v>
      </c>
      <c r="G208" s="132">
        <v>4.5277599849103947</v>
      </c>
      <c r="H208" s="136">
        <f t="shared" si="6"/>
        <v>239.9712792002509</v>
      </c>
    </row>
    <row r="209" spans="1:10" x14ac:dyDescent="0.2">
      <c r="A209" s="7" t="s">
        <v>14</v>
      </c>
      <c r="B209" s="16" t="s">
        <v>262</v>
      </c>
      <c r="C209" s="17">
        <v>2.35</v>
      </c>
      <c r="D209" s="18">
        <v>590</v>
      </c>
      <c r="E209" s="8">
        <v>9.44</v>
      </c>
      <c r="F209" s="18">
        <v>53</v>
      </c>
      <c r="G209" s="132">
        <v>4.7572791254033504</v>
      </c>
      <c r="H209" s="136">
        <f t="shared" si="6"/>
        <v>252.13579364637758</v>
      </c>
    </row>
    <row r="210" spans="1:10" x14ac:dyDescent="0.2">
      <c r="A210" s="7" t="s">
        <v>14</v>
      </c>
      <c r="B210" s="16" t="s">
        <v>89</v>
      </c>
      <c r="C210" s="17">
        <v>2.35</v>
      </c>
      <c r="D210" s="18">
        <v>590</v>
      </c>
      <c r="E210" s="8">
        <v>9.44</v>
      </c>
      <c r="F210" s="18">
        <v>53</v>
      </c>
      <c r="G210" s="132">
        <v>6.0150691463555814</v>
      </c>
      <c r="H210" s="136">
        <f t="shared" si="6"/>
        <v>318.79866475684582</v>
      </c>
    </row>
    <row r="211" spans="1:10" x14ac:dyDescent="0.2">
      <c r="A211" s="7" t="s">
        <v>14</v>
      </c>
      <c r="B211" s="16" t="s">
        <v>98</v>
      </c>
      <c r="C211" s="17">
        <v>2.35</v>
      </c>
      <c r="D211" s="18">
        <v>590</v>
      </c>
      <c r="E211" s="8">
        <v>9.44</v>
      </c>
      <c r="F211" s="18">
        <v>53</v>
      </c>
      <c r="G211" s="132">
        <v>4.694273871150382</v>
      </c>
      <c r="H211" s="136">
        <f t="shared" si="6"/>
        <v>248.79651517097025</v>
      </c>
    </row>
    <row r="212" spans="1:10" x14ac:dyDescent="0.2">
      <c r="A212" s="7" t="s">
        <v>14</v>
      </c>
      <c r="B212" s="16" t="s">
        <v>19</v>
      </c>
      <c r="C212" s="17">
        <v>2.35</v>
      </c>
      <c r="D212" s="18">
        <v>590</v>
      </c>
      <c r="E212" s="8">
        <v>9.44</v>
      </c>
      <c r="F212" s="18">
        <v>53</v>
      </c>
      <c r="G212" s="132">
        <v>3.8886841959317162</v>
      </c>
      <c r="H212" s="136">
        <f t="shared" si="6"/>
        <v>206.10026238438095</v>
      </c>
    </row>
    <row r="213" spans="1:10" x14ac:dyDescent="0.2">
      <c r="A213" s="7" t="s">
        <v>14</v>
      </c>
      <c r="B213" s="16" t="s">
        <v>261</v>
      </c>
      <c r="C213" s="17">
        <v>2.35</v>
      </c>
      <c r="D213" s="18">
        <v>590</v>
      </c>
      <c r="E213" s="8">
        <v>9.44</v>
      </c>
      <c r="F213" s="18">
        <v>53</v>
      </c>
      <c r="G213" s="132">
        <v>5.4803186690824859</v>
      </c>
      <c r="H213" s="136">
        <f t="shared" si="6"/>
        <v>290.45688946137176</v>
      </c>
    </row>
    <row r="214" spans="1:10" x14ac:dyDescent="0.2">
      <c r="A214" s="7" t="s">
        <v>14</v>
      </c>
      <c r="B214" s="16" t="s">
        <v>260</v>
      </c>
      <c r="C214" s="17">
        <v>2.35</v>
      </c>
      <c r="D214" s="18">
        <v>590</v>
      </c>
      <c r="E214" s="8">
        <v>9.44</v>
      </c>
      <c r="F214" s="18">
        <v>53</v>
      </c>
      <c r="G214" s="132">
        <v>4.5277599849103947</v>
      </c>
      <c r="H214" s="136">
        <f t="shared" si="6"/>
        <v>239.9712792002509</v>
      </c>
    </row>
    <row r="215" spans="1:10" ht="15.75" customHeight="1" x14ac:dyDescent="0.2">
      <c r="A215" s="158"/>
      <c r="B215" s="158"/>
      <c r="C215" s="158"/>
      <c r="D215" s="158"/>
      <c r="E215" s="158"/>
      <c r="F215" s="158"/>
      <c r="G215" s="158"/>
      <c r="H215" s="158"/>
    </row>
    <row r="216" spans="1:10" x14ac:dyDescent="0.2">
      <c r="A216" s="7" t="s">
        <v>15</v>
      </c>
      <c r="B216" s="16" t="s">
        <v>82</v>
      </c>
      <c r="C216" s="17">
        <v>2</v>
      </c>
      <c r="D216" s="18">
        <v>886</v>
      </c>
      <c r="E216" s="8">
        <v>10.632</v>
      </c>
      <c r="F216" s="18">
        <v>53</v>
      </c>
      <c r="G216" s="132">
        <v>4.0574839459095893</v>
      </c>
      <c r="H216" s="136">
        <f t="shared" ref="H216:H225" si="7">G216*F216</f>
        <v>215.04664913320823</v>
      </c>
    </row>
    <row r="217" spans="1:10" x14ac:dyDescent="0.2">
      <c r="A217" s="7" t="s">
        <v>15</v>
      </c>
      <c r="B217" s="16" t="s">
        <v>83</v>
      </c>
      <c r="C217" s="17">
        <v>2</v>
      </c>
      <c r="D217" s="18">
        <v>886</v>
      </c>
      <c r="E217" s="8">
        <v>10.632</v>
      </c>
      <c r="F217" s="18">
        <v>53</v>
      </c>
      <c r="G217" s="132">
        <v>3.9764771904414871</v>
      </c>
      <c r="H217" s="136">
        <f t="shared" si="7"/>
        <v>210.75329109339881</v>
      </c>
    </row>
    <row r="218" spans="1:10" x14ac:dyDescent="0.2">
      <c r="A218" s="7" t="s">
        <v>15</v>
      </c>
      <c r="B218" s="16" t="s">
        <v>84</v>
      </c>
      <c r="C218" s="17">
        <v>2</v>
      </c>
      <c r="D218" s="18">
        <v>886</v>
      </c>
      <c r="E218" s="8">
        <v>10.632</v>
      </c>
      <c r="F218" s="18">
        <v>53</v>
      </c>
      <c r="G218" s="132">
        <v>4.3185057135290306</v>
      </c>
      <c r="H218" s="136">
        <f t="shared" si="7"/>
        <v>228.88080281703861</v>
      </c>
    </row>
    <row r="219" spans="1:10" x14ac:dyDescent="0.2">
      <c r="A219" s="7" t="s">
        <v>15</v>
      </c>
      <c r="B219" s="16" t="s">
        <v>85</v>
      </c>
      <c r="C219" s="17">
        <v>2</v>
      </c>
      <c r="D219" s="18">
        <v>886</v>
      </c>
      <c r="E219" s="8">
        <v>10.632</v>
      </c>
      <c r="F219" s="18">
        <v>53</v>
      </c>
      <c r="G219" s="132">
        <v>4.3185057135290306</v>
      </c>
      <c r="H219" s="136">
        <f t="shared" si="7"/>
        <v>228.88080281703861</v>
      </c>
    </row>
    <row r="220" spans="1:10" x14ac:dyDescent="0.2">
      <c r="A220" s="7" t="s">
        <v>15</v>
      </c>
      <c r="B220" s="16" t="s">
        <v>86</v>
      </c>
      <c r="C220" s="17">
        <v>2</v>
      </c>
      <c r="D220" s="18">
        <v>886</v>
      </c>
      <c r="E220" s="8">
        <v>10.632</v>
      </c>
      <c r="F220" s="18">
        <v>53</v>
      </c>
      <c r="G220" s="132">
        <v>4.5480248540219863</v>
      </c>
      <c r="H220" s="136">
        <f t="shared" si="7"/>
        <v>241.04531726316529</v>
      </c>
    </row>
    <row r="221" spans="1:10" x14ac:dyDescent="0.2">
      <c r="A221" s="7" t="s">
        <v>15</v>
      </c>
      <c r="B221" s="16" t="s">
        <v>89</v>
      </c>
      <c r="C221" s="17">
        <v>2</v>
      </c>
      <c r="D221" s="18">
        <v>886</v>
      </c>
      <c r="E221" s="8">
        <v>10.632</v>
      </c>
      <c r="F221" s="18">
        <v>53</v>
      </c>
      <c r="G221" s="132">
        <v>5.7688876506128013</v>
      </c>
      <c r="H221" s="136">
        <f t="shared" si="7"/>
        <v>305.75104548247845</v>
      </c>
    </row>
    <row r="222" spans="1:10" x14ac:dyDescent="0.2">
      <c r="A222" s="7" t="s">
        <v>15</v>
      </c>
      <c r="B222" s="16" t="s">
        <v>98</v>
      </c>
      <c r="C222" s="17">
        <v>2</v>
      </c>
      <c r="D222" s="18">
        <v>886</v>
      </c>
      <c r="E222" s="8">
        <v>10.632</v>
      </c>
      <c r="F222" s="18">
        <v>53</v>
      </c>
      <c r="G222" s="132">
        <v>4.4850195997690188</v>
      </c>
      <c r="H222" s="136">
        <f t="shared" si="7"/>
        <v>237.70603878775799</v>
      </c>
    </row>
    <row r="223" spans="1:10" x14ac:dyDescent="0.2">
      <c r="A223" s="7" t="s">
        <v>15</v>
      </c>
      <c r="B223" s="16" t="s">
        <v>19</v>
      </c>
      <c r="C223" s="17">
        <v>2</v>
      </c>
      <c r="D223" s="18">
        <v>886</v>
      </c>
      <c r="E223" s="8">
        <v>10.632</v>
      </c>
      <c r="F223" s="18">
        <v>53</v>
      </c>
      <c r="G223" s="132">
        <v>3.6917389993374932</v>
      </c>
      <c r="H223" s="136">
        <f t="shared" si="7"/>
        <v>195.66216696488715</v>
      </c>
    </row>
    <row r="224" spans="1:10" x14ac:dyDescent="0.2">
      <c r="A224" s="7" t="s">
        <v>15</v>
      </c>
      <c r="B224" s="16" t="s">
        <v>25</v>
      </c>
      <c r="C224" s="17">
        <v>2</v>
      </c>
      <c r="D224" s="18">
        <v>886</v>
      </c>
      <c r="E224" s="8">
        <v>10.632</v>
      </c>
      <c r="F224" s="18">
        <v>53</v>
      </c>
      <c r="G224" s="132">
        <v>5.2341371733397066</v>
      </c>
      <c r="H224" s="136">
        <f t="shared" si="7"/>
        <v>277.40927018700444</v>
      </c>
      <c r="I224" s="76"/>
      <c r="J224" s="76"/>
    </row>
    <row r="225" spans="1:10" x14ac:dyDescent="0.2">
      <c r="A225" s="7" t="s">
        <v>15</v>
      </c>
      <c r="B225" s="16" t="s">
        <v>37</v>
      </c>
      <c r="C225" s="17">
        <v>2</v>
      </c>
      <c r="D225" s="18">
        <v>886</v>
      </c>
      <c r="E225" s="8">
        <v>10.632</v>
      </c>
      <c r="F225" s="18">
        <v>53</v>
      </c>
      <c r="G225" s="132">
        <v>4.3185057135290306</v>
      </c>
      <c r="H225" s="136">
        <f t="shared" si="7"/>
        <v>228.88080281703861</v>
      </c>
      <c r="I225" s="76"/>
      <c r="J225" s="76"/>
    </row>
    <row r="226" spans="1:10" ht="15.75" customHeight="1" x14ac:dyDescent="0.2">
      <c r="A226" s="158"/>
      <c r="B226" s="158"/>
      <c r="C226" s="158"/>
      <c r="D226" s="158"/>
      <c r="E226" s="158"/>
      <c r="F226" s="158"/>
      <c r="G226" s="158"/>
      <c r="H226" s="158"/>
    </row>
    <row r="227" spans="1:10" x14ac:dyDescent="0.2">
      <c r="A227" s="7" t="s">
        <v>16</v>
      </c>
      <c r="B227" s="16" t="s">
        <v>82</v>
      </c>
      <c r="C227" s="17">
        <v>3.2</v>
      </c>
      <c r="D227" s="18">
        <v>440</v>
      </c>
      <c r="E227" s="8">
        <v>6.6</v>
      </c>
      <c r="F227" s="18">
        <v>40</v>
      </c>
      <c r="G227" s="132">
        <v>5.450168915094916</v>
      </c>
      <c r="H227" s="136">
        <f t="shared" ref="H227:H235" si="8">G227*F227</f>
        <v>218.00675660379665</v>
      </c>
    </row>
    <row r="228" spans="1:10" x14ac:dyDescent="0.2">
      <c r="A228" s="7" t="s">
        <v>16</v>
      </c>
      <c r="B228" s="16" t="s">
        <v>84</v>
      </c>
      <c r="C228" s="17">
        <v>3.2</v>
      </c>
      <c r="D228" s="18">
        <v>440</v>
      </c>
      <c r="E228" s="8">
        <v>6.6</v>
      </c>
      <c r="F228" s="18">
        <v>40</v>
      </c>
      <c r="G228" s="132">
        <v>5.7144562172149298</v>
      </c>
      <c r="H228" s="136">
        <f t="shared" si="8"/>
        <v>228.5782486885972</v>
      </c>
    </row>
    <row r="229" spans="1:10" x14ac:dyDescent="0.2">
      <c r="A229" s="7" t="s">
        <v>16</v>
      </c>
      <c r="B229" s="16" t="s">
        <v>85</v>
      </c>
      <c r="C229" s="17">
        <v>3.2</v>
      </c>
      <c r="D229" s="18">
        <v>440</v>
      </c>
      <c r="E229" s="8">
        <v>6.6</v>
      </c>
      <c r="F229" s="18">
        <v>40</v>
      </c>
      <c r="G229" s="132">
        <v>5.7144562172149298</v>
      </c>
      <c r="H229" s="136">
        <f t="shared" si="8"/>
        <v>228.5782486885972</v>
      </c>
    </row>
    <row r="230" spans="1:10" x14ac:dyDescent="0.2">
      <c r="A230" s="7" t="s">
        <v>16</v>
      </c>
      <c r="B230" s="16" t="s">
        <v>86</v>
      </c>
      <c r="C230" s="17">
        <v>3.2</v>
      </c>
      <c r="D230" s="18">
        <v>440</v>
      </c>
      <c r="E230" s="8">
        <v>6.6</v>
      </c>
      <c r="F230" s="18">
        <v>40</v>
      </c>
      <c r="G230" s="132">
        <v>5.96757645023128</v>
      </c>
      <c r="H230" s="136">
        <f t="shared" si="8"/>
        <v>238.70305800925121</v>
      </c>
    </row>
    <row r="231" spans="1:10" x14ac:dyDescent="0.2">
      <c r="A231" s="7" t="s">
        <v>16</v>
      </c>
      <c r="B231" s="16" t="s">
        <v>89</v>
      </c>
      <c r="C231" s="17">
        <v>3.2</v>
      </c>
      <c r="D231" s="18">
        <v>440</v>
      </c>
      <c r="E231" s="8">
        <v>6.6</v>
      </c>
      <c r="F231" s="18">
        <v>40</v>
      </c>
      <c r="G231" s="132">
        <v>7.4936363976036802</v>
      </c>
      <c r="H231" s="136">
        <f t="shared" si="8"/>
        <v>299.74545590414721</v>
      </c>
    </row>
    <row r="232" spans="1:10" x14ac:dyDescent="0.2">
      <c r="A232" s="7" t="s">
        <v>16</v>
      </c>
      <c r="B232" s="16" t="s">
        <v>98</v>
      </c>
      <c r="C232" s="17">
        <v>3.2</v>
      </c>
      <c r="D232" s="18">
        <v>440</v>
      </c>
      <c r="E232" s="8">
        <v>6.6</v>
      </c>
      <c r="F232" s="18">
        <v>40</v>
      </c>
      <c r="G232" s="132">
        <v>5.8968516792414176</v>
      </c>
      <c r="H232" s="136">
        <f t="shared" si="8"/>
        <v>235.87406716965671</v>
      </c>
    </row>
    <row r="233" spans="1:10" x14ac:dyDescent="0.2">
      <c r="A233" s="7" t="s">
        <v>16</v>
      </c>
      <c r="B233" s="16" t="s">
        <v>19</v>
      </c>
      <c r="C233" s="17">
        <v>3.2</v>
      </c>
      <c r="D233" s="18">
        <v>440</v>
      </c>
      <c r="E233" s="8">
        <v>6.6</v>
      </c>
      <c r="F233" s="18">
        <v>40</v>
      </c>
      <c r="G233" s="132">
        <v>4.9614078206459444</v>
      </c>
      <c r="H233" s="136">
        <f t="shared" si="8"/>
        <v>198.45631282583778</v>
      </c>
    </row>
    <row r="234" spans="1:10" x14ac:dyDescent="0.2">
      <c r="A234" s="7" t="s">
        <v>16</v>
      </c>
      <c r="B234" s="16" t="s">
        <v>25</v>
      </c>
      <c r="C234" s="17">
        <v>3.2</v>
      </c>
      <c r="D234" s="18">
        <v>440</v>
      </c>
      <c r="E234" s="8">
        <v>6.6</v>
      </c>
      <c r="F234" s="18">
        <v>40</v>
      </c>
      <c r="G234" s="132">
        <v>6.8936801359559317</v>
      </c>
      <c r="H234" s="136">
        <f t="shared" si="8"/>
        <v>275.74720543823724</v>
      </c>
    </row>
    <row r="235" spans="1:10" x14ac:dyDescent="0.2">
      <c r="A235" s="7" t="s">
        <v>16</v>
      </c>
      <c r="B235" s="16" t="s">
        <v>38</v>
      </c>
      <c r="C235" s="17">
        <v>3.2</v>
      </c>
      <c r="D235" s="18">
        <v>440</v>
      </c>
      <c r="E235" s="8">
        <v>6.6</v>
      </c>
      <c r="F235" s="18">
        <v>40</v>
      </c>
      <c r="G235" s="132">
        <v>6.3759933909158955</v>
      </c>
      <c r="H235" s="136">
        <f t="shared" si="8"/>
        <v>255.03973563663581</v>
      </c>
    </row>
    <row r="236" spans="1:10" ht="15.75" customHeight="1" x14ac:dyDescent="0.2">
      <c r="A236" s="158"/>
      <c r="B236" s="158"/>
      <c r="C236" s="158"/>
      <c r="D236" s="158"/>
      <c r="E236" s="158"/>
      <c r="F236" s="158"/>
      <c r="G236" s="158"/>
      <c r="H236" s="158"/>
    </row>
    <row r="237" spans="1:10" x14ac:dyDescent="0.2">
      <c r="A237" s="7" t="s">
        <v>17</v>
      </c>
      <c r="B237" s="16" t="s">
        <v>82</v>
      </c>
      <c r="C237" s="17">
        <v>2.73</v>
      </c>
      <c r="D237" s="18">
        <v>660</v>
      </c>
      <c r="E237" s="8">
        <v>7.92</v>
      </c>
      <c r="F237" s="18">
        <v>40</v>
      </c>
      <c r="G237" s="132">
        <v>4.7078989703809038</v>
      </c>
      <c r="H237" s="136">
        <f t="shared" ref="H237:H245" si="9">G237*F237</f>
        <v>188.31595881523614</v>
      </c>
    </row>
    <row r="238" spans="1:10" x14ac:dyDescent="0.2">
      <c r="A238" s="7" t="s">
        <v>17</v>
      </c>
      <c r="B238" s="16" t="s">
        <v>84</v>
      </c>
      <c r="C238" s="17">
        <v>2.73</v>
      </c>
      <c r="D238" s="18">
        <v>660</v>
      </c>
      <c r="E238" s="8">
        <v>7.92</v>
      </c>
      <c r="F238" s="18">
        <v>40</v>
      </c>
      <c r="G238" s="132">
        <v>4.978886513963114</v>
      </c>
      <c r="H238" s="136">
        <f t="shared" si="9"/>
        <v>199.15546055852457</v>
      </c>
    </row>
    <row r="239" spans="1:10" x14ac:dyDescent="0.2">
      <c r="A239" s="7" t="s">
        <v>17</v>
      </c>
      <c r="B239" s="16" t="s">
        <v>85</v>
      </c>
      <c r="C239" s="17">
        <v>2.73</v>
      </c>
      <c r="D239" s="18">
        <v>660</v>
      </c>
      <c r="E239" s="8">
        <v>7.92</v>
      </c>
      <c r="F239" s="18">
        <v>40</v>
      </c>
      <c r="G239" s="132">
        <v>4.978886513963114</v>
      </c>
      <c r="H239" s="136">
        <f t="shared" si="9"/>
        <v>199.15546055852457</v>
      </c>
    </row>
    <row r="240" spans="1:10" x14ac:dyDescent="0.2">
      <c r="A240" s="7" t="s">
        <v>17</v>
      </c>
      <c r="B240" s="16" t="s">
        <v>86</v>
      </c>
      <c r="C240" s="17">
        <v>2.73</v>
      </c>
      <c r="D240" s="18">
        <v>660</v>
      </c>
      <c r="E240" s="8">
        <v>7.92</v>
      </c>
      <c r="F240" s="18">
        <v>40</v>
      </c>
      <c r="G240" s="132">
        <v>5.2165217444890528</v>
      </c>
      <c r="H240" s="136">
        <f t="shared" si="9"/>
        <v>208.66086977956212</v>
      </c>
    </row>
    <row r="241" spans="1:8" x14ac:dyDescent="0.2">
      <c r="A241" s="7" t="s">
        <v>17</v>
      </c>
      <c r="B241" s="16" t="s">
        <v>89</v>
      </c>
      <c r="C241" s="17">
        <v>2.73</v>
      </c>
      <c r="D241" s="18">
        <v>660</v>
      </c>
      <c r="E241" s="8">
        <v>7.92</v>
      </c>
      <c r="F241" s="18">
        <v>40</v>
      </c>
      <c r="G241" s="132">
        <v>6.5687025742447602</v>
      </c>
      <c r="H241" s="136">
        <f t="shared" si="9"/>
        <v>262.74810296979041</v>
      </c>
    </row>
    <row r="242" spans="1:8" x14ac:dyDescent="0.2">
      <c r="A242" s="7" t="s">
        <v>17</v>
      </c>
      <c r="B242" s="16" t="s">
        <v>98</v>
      </c>
      <c r="C242" s="17">
        <v>2.73</v>
      </c>
      <c r="D242" s="18">
        <v>660</v>
      </c>
      <c r="E242" s="8">
        <v>7.92</v>
      </c>
      <c r="F242" s="18">
        <v>40</v>
      </c>
      <c r="G242" s="132">
        <v>5.1498171183765074</v>
      </c>
      <c r="H242" s="136">
        <f t="shared" si="9"/>
        <v>205.99268473506029</v>
      </c>
    </row>
    <row r="243" spans="1:8" x14ac:dyDescent="0.2">
      <c r="A243" s="7" t="s">
        <v>17</v>
      </c>
      <c r="B243" s="16" t="s">
        <v>19</v>
      </c>
      <c r="C243" s="17">
        <v>2.73</v>
      </c>
      <c r="D243" s="18">
        <v>660</v>
      </c>
      <c r="E243" s="8">
        <v>7.92</v>
      </c>
      <c r="F243" s="18">
        <v>40</v>
      </c>
      <c r="G243" s="132">
        <v>4.2975544846039986</v>
      </c>
      <c r="H243" s="136">
        <f t="shared" si="9"/>
        <v>171.90217938415995</v>
      </c>
    </row>
    <row r="244" spans="1:8" x14ac:dyDescent="0.2">
      <c r="A244" s="7" t="s">
        <v>17</v>
      </c>
      <c r="B244" s="16" t="s">
        <v>25</v>
      </c>
      <c r="C244" s="17">
        <v>2.73</v>
      </c>
      <c r="D244" s="18">
        <v>660</v>
      </c>
      <c r="E244" s="8">
        <v>7.92</v>
      </c>
      <c r="F244" s="18">
        <v>40</v>
      </c>
      <c r="G244" s="132">
        <v>6.0144656072802372</v>
      </c>
      <c r="H244" s="136">
        <f t="shared" si="9"/>
        <v>240.57862429120948</v>
      </c>
    </row>
    <row r="245" spans="1:8" x14ac:dyDescent="0.2">
      <c r="A245" s="7" t="s">
        <v>17</v>
      </c>
      <c r="B245" s="16" t="s">
        <v>38</v>
      </c>
      <c r="C245" s="17">
        <v>2.73</v>
      </c>
      <c r="D245" s="18">
        <v>660</v>
      </c>
      <c r="E245" s="8">
        <v>7.92</v>
      </c>
      <c r="F245" s="18">
        <v>40</v>
      </c>
      <c r="G245" s="132">
        <v>5.582206034070321</v>
      </c>
      <c r="H245" s="136">
        <f t="shared" si="9"/>
        <v>223.28824136281284</v>
      </c>
    </row>
    <row r="246" spans="1:8" x14ac:dyDescent="0.2">
      <c r="A246" s="20"/>
      <c r="G246" s="124"/>
      <c r="H246" s="124"/>
    </row>
    <row r="247" spans="1:8" ht="15.75" x14ac:dyDescent="0.2">
      <c r="A247" s="46" t="s">
        <v>236</v>
      </c>
      <c r="G247" s="124"/>
      <c r="H247" s="124"/>
    </row>
    <row r="248" spans="1:8" ht="15.75" x14ac:dyDescent="0.2">
      <c r="A248" s="46" t="s">
        <v>254</v>
      </c>
      <c r="G248" s="124"/>
      <c r="H248" s="124"/>
    </row>
    <row r="249" spans="1:8" ht="15.75" x14ac:dyDescent="0.2">
      <c r="A249" s="24"/>
      <c r="G249" s="124"/>
      <c r="H249" s="124"/>
    </row>
    <row r="250" spans="1:8" ht="15.75" x14ac:dyDescent="0.2">
      <c r="A250" s="24" t="s">
        <v>7</v>
      </c>
      <c r="G250" s="124"/>
      <c r="H250" s="124"/>
    </row>
    <row r="251" spans="1:8" ht="15.75" x14ac:dyDescent="0.2">
      <c r="A251" s="24" t="s">
        <v>8</v>
      </c>
      <c r="G251" s="124"/>
      <c r="H251" s="124"/>
    </row>
    <row r="252" spans="1:8" ht="15.75" x14ac:dyDescent="0.2">
      <c r="A252" s="24" t="s">
        <v>9</v>
      </c>
      <c r="G252" s="124"/>
      <c r="H252" s="124"/>
    </row>
  </sheetData>
  <mergeCells count="12">
    <mergeCell ref="A215:H215"/>
    <mergeCell ref="A226:H226"/>
    <mergeCell ref="A236:H236"/>
    <mergeCell ref="A3:D4"/>
    <mergeCell ref="A7:H7"/>
    <mergeCell ref="A16:H16"/>
    <mergeCell ref="A21:H21"/>
    <mergeCell ref="A80:H80"/>
    <mergeCell ref="A139:H139"/>
    <mergeCell ref="A182:H182"/>
    <mergeCell ref="A193:H193"/>
    <mergeCell ref="A204:H204"/>
  </mergeCells>
  <pageMargins left="0.7" right="0.7" top="0.75" bottom="0.75" header="0.3" footer="0.3"/>
  <pageSetup paperSize="9" scale="60" fitToHeight="0" orientation="portrait" r:id="rId1"/>
  <rowBreaks count="3" manualBreakCount="3">
    <brk id="79" max="10" man="1"/>
    <brk id="138" max="10" man="1"/>
    <brk id="20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2ABC-43CC-4770-A21E-B650EB3372EE}">
  <dimension ref="A3:O128"/>
  <sheetViews>
    <sheetView view="pageBreakPreview" zoomScale="85" zoomScaleNormal="100" zoomScaleSheetLayoutView="85" workbookViewId="0">
      <selection activeCell="A3" sqref="A3:D4"/>
    </sheetView>
  </sheetViews>
  <sheetFormatPr defaultColWidth="9.25" defaultRowHeight="12.75" x14ac:dyDescent="0.2"/>
  <cols>
    <col min="1" max="1" width="19.25" style="2" customWidth="1"/>
    <col min="2" max="2" width="45.75" style="20" customWidth="1"/>
    <col min="3" max="3" width="9.875" style="3" customWidth="1"/>
    <col min="4" max="4" width="9.875" style="4" customWidth="1"/>
    <col min="5" max="5" width="9.875" style="5" customWidth="1"/>
    <col min="6" max="6" width="5.875" style="3" customWidth="1"/>
    <col min="7" max="7" width="16.5" style="1" customWidth="1"/>
    <col min="8" max="8" width="17" style="1" customWidth="1"/>
    <col min="9" max="9" width="11.5" style="1" bestFit="1" customWidth="1"/>
    <col min="10" max="10" width="10.625" style="1" bestFit="1" customWidth="1"/>
    <col min="11" max="16384" width="9.25" style="1"/>
  </cols>
  <sheetData>
    <row r="3" spans="1:9" ht="13.15" customHeight="1" x14ac:dyDescent="0.2">
      <c r="A3" s="159" t="s">
        <v>450</v>
      </c>
      <c r="B3" s="159"/>
      <c r="C3" s="159"/>
      <c r="D3" s="159"/>
    </row>
    <row r="4" spans="1:9" x14ac:dyDescent="0.2">
      <c r="A4" s="159"/>
      <c r="B4" s="159"/>
      <c r="C4" s="159"/>
      <c r="D4" s="159"/>
    </row>
    <row r="5" spans="1:9" x14ac:dyDescent="0.2">
      <c r="A5" s="143"/>
      <c r="B5" s="143"/>
      <c r="C5" s="143"/>
      <c r="D5" s="143"/>
    </row>
    <row r="6" spans="1:9" ht="21.75" x14ac:dyDescent="0.4">
      <c r="A6" s="143"/>
      <c r="B6" s="146" t="s">
        <v>348</v>
      </c>
      <c r="C6" s="143"/>
      <c r="D6" s="143"/>
    </row>
    <row r="7" spans="1:9" ht="38.25" x14ac:dyDescent="0.2">
      <c r="A7" s="21" t="s">
        <v>0</v>
      </c>
      <c r="B7" s="21" t="s">
        <v>1</v>
      </c>
      <c r="C7" s="22" t="s">
        <v>2</v>
      </c>
      <c r="D7" s="22" t="s">
        <v>3</v>
      </c>
      <c r="E7" s="23" t="s">
        <v>4</v>
      </c>
      <c r="F7" s="22" t="s">
        <v>5</v>
      </c>
      <c r="G7" s="25" t="s">
        <v>103</v>
      </c>
      <c r="H7" s="66" t="s">
        <v>244</v>
      </c>
    </row>
    <row r="8" spans="1:9" x14ac:dyDescent="0.2">
      <c r="A8" s="162" t="s">
        <v>444</v>
      </c>
      <c r="B8" s="163"/>
      <c r="C8" s="163"/>
      <c r="D8" s="163"/>
      <c r="E8" s="163"/>
      <c r="F8" s="163"/>
      <c r="G8" s="163"/>
      <c r="H8" s="163"/>
    </row>
    <row r="9" spans="1:9" ht="15.75" x14ac:dyDescent="0.2">
      <c r="A9" s="7" t="s">
        <v>105</v>
      </c>
      <c r="B9" s="16" t="s">
        <v>106</v>
      </c>
      <c r="C9" s="17">
        <v>1.77</v>
      </c>
      <c r="D9" s="18">
        <v>1784</v>
      </c>
      <c r="E9" s="18">
        <v>10704</v>
      </c>
      <c r="F9" s="18">
        <v>48</v>
      </c>
      <c r="G9" s="67">
        <f>H9/F9</f>
        <v>1.0085760000000004</v>
      </c>
      <c r="H9" s="80">
        <v>48.411648000000014</v>
      </c>
    </row>
    <row r="10" spans="1:9" ht="15.75" x14ac:dyDescent="0.2">
      <c r="A10" s="7" t="s">
        <v>406</v>
      </c>
      <c r="B10" s="16" t="s">
        <v>407</v>
      </c>
      <c r="C10" s="17">
        <v>0.89</v>
      </c>
      <c r="D10" s="18">
        <v>892</v>
      </c>
      <c r="E10" s="18"/>
      <c r="F10" s="18">
        <v>48</v>
      </c>
      <c r="G10" s="67">
        <f t="shared" ref="G10:G32" si="0">H10/F10</f>
        <v>0.75190000000000001</v>
      </c>
      <c r="H10" s="80">
        <v>36.091200000000001</v>
      </c>
    </row>
    <row r="11" spans="1:9" ht="15.75" x14ac:dyDescent="0.2">
      <c r="A11" s="7" t="s">
        <v>107</v>
      </c>
      <c r="B11" s="16" t="s">
        <v>108</v>
      </c>
      <c r="C11" s="17">
        <v>2.2999999999999998</v>
      </c>
      <c r="D11" s="18">
        <v>684</v>
      </c>
      <c r="E11" s="18">
        <v>8208</v>
      </c>
      <c r="F11" s="18">
        <v>48</v>
      </c>
      <c r="G11" s="67">
        <f t="shared" si="0"/>
        <v>1.1601920000000001</v>
      </c>
      <c r="H11" s="80">
        <v>55.689216000000009</v>
      </c>
    </row>
    <row r="12" spans="1:9" ht="15.75" x14ac:dyDescent="0.2">
      <c r="A12" s="7" t="s">
        <v>109</v>
      </c>
      <c r="B12" s="16" t="s">
        <v>110</v>
      </c>
      <c r="C12" s="17">
        <v>1.57</v>
      </c>
      <c r="D12" s="18">
        <v>858</v>
      </c>
      <c r="E12" s="18">
        <v>12012</v>
      </c>
      <c r="F12" s="18">
        <v>75</v>
      </c>
      <c r="G12" s="67">
        <f t="shared" si="0"/>
        <v>0.96243200000000007</v>
      </c>
      <c r="H12" s="80">
        <v>72.182400000000001</v>
      </c>
    </row>
    <row r="13" spans="1:9" ht="15.75" x14ac:dyDescent="0.2">
      <c r="A13" s="7" t="s">
        <v>408</v>
      </c>
      <c r="B13" s="16" t="s">
        <v>325</v>
      </c>
      <c r="C13" s="17">
        <v>0.79</v>
      </c>
      <c r="D13" s="18"/>
      <c r="E13" s="18"/>
      <c r="F13" s="18">
        <v>75</v>
      </c>
      <c r="G13" s="67">
        <f t="shared" si="0"/>
        <v>0.65095999999999998</v>
      </c>
      <c r="H13" s="80">
        <v>48.822000000000003</v>
      </c>
    </row>
    <row r="14" spans="1:9" ht="15.75" x14ac:dyDescent="0.2">
      <c r="A14" s="7" t="s">
        <v>105</v>
      </c>
      <c r="B14" s="16" t="s">
        <v>111</v>
      </c>
      <c r="C14" s="17">
        <v>1.77</v>
      </c>
      <c r="D14" s="18">
        <v>892</v>
      </c>
      <c r="E14" s="18">
        <v>10704</v>
      </c>
      <c r="F14" s="18">
        <v>48</v>
      </c>
      <c r="G14" s="67">
        <f t="shared" si="0"/>
        <v>1.1206400000000001</v>
      </c>
      <c r="H14" s="80">
        <v>53.790720000000007</v>
      </c>
    </row>
    <row r="15" spans="1:9" ht="15.75" x14ac:dyDescent="0.2">
      <c r="A15" s="7" t="s">
        <v>107</v>
      </c>
      <c r="B15" s="16" t="s">
        <v>112</v>
      </c>
      <c r="C15" s="17">
        <v>2.2999999999999998</v>
      </c>
      <c r="D15" s="18">
        <v>684</v>
      </c>
      <c r="E15" s="18">
        <v>8208</v>
      </c>
      <c r="F15" s="18">
        <v>48</v>
      </c>
      <c r="G15" s="67">
        <f t="shared" si="0"/>
        <v>1.298624</v>
      </c>
      <c r="H15" s="80">
        <v>62.333952000000004</v>
      </c>
    </row>
    <row r="16" spans="1:9" ht="15.75" x14ac:dyDescent="0.2">
      <c r="A16" s="7" t="s">
        <v>109</v>
      </c>
      <c r="B16" s="16" t="s">
        <v>113</v>
      </c>
      <c r="C16" s="17">
        <v>1.57</v>
      </c>
      <c r="D16" s="18">
        <v>858</v>
      </c>
      <c r="E16" s="18">
        <v>12012</v>
      </c>
      <c r="F16" s="18">
        <v>75</v>
      </c>
      <c r="G16" s="67">
        <f t="shared" si="0"/>
        <v>1.0415360000000002</v>
      </c>
      <c r="H16" s="80">
        <v>78.115200000000016</v>
      </c>
      <c r="I16" s="76"/>
    </row>
    <row r="17" spans="1:8" ht="15.75" x14ac:dyDescent="0.2">
      <c r="A17" s="7" t="s">
        <v>408</v>
      </c>
      <c r="B17" s="16" t="s">
        <v>326</v>
      </c>
      <c r="C17" s="17">
        <v>0.79</v>
      </c>
      <c r="D17" s="18"/>
      <c r="E17" s="18"/>
      <c r="F17" s="18">
        <v>75</v>
      </c>
      <c r="G17" s="67">
        <f t="shared" si="0"/>
        <v>0.68227199999999999</v>
      </c>
      <c r="H17" s="80">
        <v>51.170400000000001</v>
      </c>
    </row>
    <row r="18" spans="1:8" ht="15.75" x14ac:dyDescent="0.2">
      <c r="A18" s="7" t="s">
        <v>105</v>
      </c>
      <c r="B18" s="16" t="s">
        <v>114</v>
      </c>
      <c r="C18" s="17">
        <v>1.77</v>
      </c>
      <c r="D18" s="18">
        <v>892</v>
      </c>
      <c r="E18" s="18">
        <v>10704</v>
      </c>
      <c r="F18" s="18">
        <v>48</v>
      </c>
      <c r="G18" s="67">
        <f t="shared" si="0"/>
        <v>1.0349440000000003</v>
      </c>
      <c r="H18" s="80">
        <v>49.677312000000015</v>
      </c>
    </row>
    <row r="19" spans="1:8" ht="15.75" x14ac:dyDescent="0.2">
      <c r="A19" s="7" t="s">
        <v>107</v>
      </c>
      <c r="B19" s="16" t="s">
        <v>115</v>
      </c>
      <c r="C19" s="17">
        <v>2.2999999999999998</v>
      </c>
      <c r="D19" s="18">
        <v>684</v>
      </c>
      <c r="E19" s="18">
        <v>8208</v>
      </c>
      <c r="F19" s="18">
        <v>48</v>
      </c>
      <c r="G19" s="67">
        <f t="shared" si="0"/>
        <v>1.1931520000000002</v>
      </c>
      <c r="H19" s="80">
        <v>57.271296000000007</v>
      </c>
    </row>
    <row r="20" spans="1:8" ht="15.75" x14ac:dyDescent="0.2">
      <c r="A20" s="7" t="s">
        <v>109</v>
      </c>
      <c r="B20" s="16" t="s">
        <v>116</v>
      </c>
      <c r="C20" s="17">
        <v>1.57</v>
      </c>
      <c r="D20" s="18">
        <v>858</v>
      </c>
      <c r="E20" s="18">
        <v>12012</v>
      </c>
      <c r="F20" s="18">
        <v>75</v>
      </c>
      <c r="G20" s="67">
        <f t="shared" si="0"/>
        <v>0.94924799999999987</v>
      </c>
      <c r="H20" s="80">
        <v>71.193599999999989</v>
      </c>
    </row>
    <row r="21" spans="1:8" ht="15.75" x14ac:dyDescent="0.2">
      <c r="A21" s="7" t="s">
        <v>408</v>
      </c>
      <c r="B21" s="16" t="s">
        <v>324</v>
      </c>
      <c r="C21" s="17">
        <v>0.79</v>
      </c>
      <c r="D21" s="18"/>
      <c r="E21" s="18"/>
      <c r="F21" s="18">
        <v>75</v>
      </c>
      <c r="G21" s="67">
        <f t="shared" si="0"/>
        <v>0.64574133333333339</v>
      </c>
      <c r="H21" s="80">
        <v>48.430600000000005</v>
      </c>
    </row>
    <row r="22" spans="1:8" ht="15.75" x14ac:dyDescent="0.2">
      <c r="A22" s="7" t="s">
        <v>105</v>
      </c>
      <c r="B22" s="16" t="s">
        <v>117</v>
      </c>
      <c r="C22" s="17">
        <v>1.77</v>
      </c>
      <c r="D22" s="18">
        <v>892</v>
      </c>
      <c r="E22" s="18">
        <v>10704</v>
      </c>
      <c r="F22" s="18">
        <v>48</v>
      </c>
      <c r="G22" s="67">
        <f t="shared" si="0"/>
        <v>1.1338240000000002</v>
      </c>
      <c r="H22" s="80">
        <v>54.423552000000008</v>
      </c>
    </row>
    <row r="23" spans="1:8" ht="15.75" x14ac:dyDescent="0.2">
      <c r="A23" s="7" t="s">
        <v>107</v>
      </c>
      <c r="B23" s="16" t="s">
        <v>118</v>
      </c>
      <c r="C23" s="17">
        <v>2.2999999999999998</v>
      </c>
      <c r="D23" s="18">
        <v>684</v>
      </c>
      <c r="E23" s="18">
        <v>8208</v>
      </c>
      <c r="F23" s="18">
        <v>48</v>
      </c>
      <c r="G23" s="67">
        <f t="shared" si="0"/>
        <v>1.3052160000000002</v>
      </c>
      <c r="H23" s="80">
        <v>62.650368000000007</v>
      </c>
    </row>
    <row r="24" spans="1:8" ht="15.75" x14ac:dyDescent="0.2">
      <c r="A24" s="7" t="s">
        <v>109</v>
      </c>
      <c r="B24" s="16" t="s">
        <v>119</v>
      </c>
      <c r="C24" s="17">
        <v>1.57</v>
      </c>
      <c r="D24" s="18">
        <v>858</v>
      </c>
      <c r="E24" s="18">
        <v>12012</v>
      </c>
      <c r="F24" s="18">
        <v>75</v>
      </c>
      <c r="G24" s="67">
        <f t="shared" si="0"/>
        <v>1.0415360000000002</v>
      </c>
      <c r="H24" s="80">
        <v>78.115200000000016</v>
      </c>
    </row>
    <row r="25" spans="1:8" ht="15.75" x14ac:dyDescent="0.2">
      <c r="A25" s="7" t="s">
        <v>408</v>
      </c>
      <c r="B25" s="16" t="s">
        <v>323</v>
      </c>
      <c r="C25" s="17">
        <v>0.79</v>
      </c>
      <c r="D25" s="18"/>
      <c r="E25" s="18"/>
      <c r="F25" s="18">
        <v>75</v>
      </c>
      <c r="G25" s="67">
        <f t="shared" si="0"/>
        <v>0.68227199999999999</v>
      </c>
      <c r="H25" s="80">
        <v>51.170400000000001</v>
      </c>
    </row>
    <row r="26" spans="1:8" ht="15.75" x14ac:dyDescent="0.2">
      <c r="A26" s="7" t="s">
        <v>105</v>
      </c>
      <c r="B26" s="16" t="s">
        <v>120</v>
      </c>
      <c r="C26" s="17">
        <v>1.77</v>
      </c>
      <c r="D26" s="18">
        <v>892</v>
      </c>
      <c r="E26" s="18">
        <v>10704</v>
      </c>
      <c r="F26" s="18">
        <v>48</v>
      </c>
      <c r="G26" s="67">
        <f t="shared" si="0"/>
        <v>1.7336960000000003</v>
      </c>
      <c r="H26" s="80">
        <v>83.21740800000002</v>
      </c>
    </row>
    <row r="27" spans="1:8" ht="15.75" x14ac:dyDescent="0.2">
      <c r="A27" s="7" t="s">
        <v>107</v>
      </c>
      <c r="B27" s="16" t="s">
        <v>121</v>
      </c>
      <c r="C27" s="17">
        <v>2.2999999999999998</v>
      </c>
      <c r="D27" s="18">
        <v>684</v>
      </c>
      <c r="E27" s="18">
        <v>8208</v>
      </c>
      <c r="F27" s="18">
        <v>48</v>
      </c>
      <c r="G27" s="67">
        <f t="shared" si="0"/>
        <v>2.0105600000000003</v>
      </c>
      <c r="H27" s="80">
        <v>96.50688000000001</v>
      </c>
    </row>
    <row r="28" spans="1:8" ht="15.75" x14ac:dyDescent="0.2">
      <c r="A28" s="7" t="s">
        <v>109</v>
      </c>
      <c r="B28" s="16" t="s">
        <v>122</v>
      </c>
      <c r="C28" s="17">
        <v>1.57</v>
      </c>
      <c r="D28" s="18">
        <v>858</v>
      </c>
      <c r="E28" s="18">
        <v>12012</v>
      </c>
      <c r="F28" s="18">
        <v>75</v>
      </c>
      <c r="G28" s="67">
        <f t="shared" si="0"/>
        <v>1.0942720000000001</v>
      </c>
      <c r="H28" s="80">
        <v>82.070400000000006</v>
      </c>
    </row>
    <row r="29" spans="1:8" ht="15.75" x14ac:dyDescent="0.2">
      <c r="A29" s="7" t="s">
        <v>105</v>
      </c>
      <c r="B29" s="16" t="s">
        <v>123</v>
      </c>
      <c r="C29" s="17">
        <v>1.77</v>
      </c>
      <c r="D29" s="18">
        <v>892</v>
      </c>
      <c r="E29" s="18">
        <v>10704</v>
      </c>
      <c r="F29" s="18">
        <v>48</v>
      </c>
      <c r="G29" s="67">
        <f t="shared" si="0"/>
        <v>0</v>
      </c>
      <c r="H29" s="80">
        <v>0</v>
      </c>
    </row>
    <row r="30" spans="1:8" ht="15.75" x14ac:dyDescent="0.2">
      <c r="A30" s="7" t="s">
        <v>107</v>
      </c>
      <c r="B30" s="16" t="s">
        <v>124</v>
      </c>
      <c r="C30" s="17">
        <v>2.2999999999999998</v>
      </c>
      <c r="D30" s="18">
        <v>684</v>
      </c>
      <c r="E30" s="18">
        <v>8208</v>
      </c>
      <c r="F30" s="18">
        <v>48</v>
      </c>
      <c r="G30" s="67">
        <f t="shared" si="0"/>
        <v>1.298624</v>
      </c>
      <c r="H30" s="80">
        <v>62.333952000000004</v>
      </c>
    </row>
    <row r="31" spans="1:8" ht="15.75" x14ac:dyDescent="0.2">
      <c r="A31" s="7" t="s">
        <v>109</v>
      </c>
      <c r="B31" s="16" t="s">
        <v>125</v>
      </c>
      <c r="C31" s="17">
        <v>1.57</v>
      </c>
      <c r="D31" s="18">
        <v>858</v>
      </c>
      <c r="E31" s="18">
        <v>12012</v>
      </c>
      <c r="F31" s="18">
        <v>75</v>
      </c>
      <c r="G31" s="67">
        <f t="shared" si="0"/>
        <v>1.0415360000000002</v>
      </c>
      <c r="H31" s="80">
        <v>78.115200000000016</v>
      </c>
    </row>
    <row r="32" spans="1:8" ht="15.75" x14ac:dyDescent="0.2">
      <c r="A32" s="7" t="s">
        <v>408</v>
      </c>
      <c r="B32" s="16" t="s">
        <v>322</v>
      </c>
      <c r="C32" s="17">
        <v>0.79</v>
      </c>
      <c r="D32" s="18"/>
      <c r="E32" s="18"/>
      <c r="F32" s="18">
        <v>75</v>
      </c>
      <c r="G32" s="67">
        <f t="shared" si="0"/>
        <v>0.68227199999999999</v>
      </c>
      <c r="H32" s="80">
        <v>51.170400000000001</v>
      </c>
    </row>
    <row r="33" spans="1:15" x14ac:dyDescent="0.2">
      <c r="A33" s="9"/>
      <c r="B33" s="10"/>
      <c r="C33" s="11"/>
      <c r="D33" s="12"/>
      <c r="E33" s="13"/>
      <c r="F33" s="12"/>
      <c r="G33" s="148"/>
      <c r="H33" s="149"/>
    </row>
    <row r="34" spans="1:15" ht="38.25" x14ac:dyDescent="0.2">
      <c r="A34" s="21" t="s">
        <v>0</v>
      </c>
      <c r="B34" s="21" t="s">
        <v>237</v>
      </c>
      <c r="C34" s="22" t="s">
        <v>2</v>
      </c>
      <c r="D34" s="22" t="s">
        <v>3</v>
      </c>
      <c r="E34" s="23" t="s">
        <v>4</v>
      </c>
      <c r="F34" s="22" t="s">
        <v>5</v>
      </c>
      <c r="G34" s="25" t="s">
        <v>103</v>
      </c>
      <c r="H34" s="25" t="s">
        <v>244</v>
      </c>
    </row>
    <row r="35" spans="1:15" x14ac:dyDescent="0.2">
      <c r="A35" s="74" t="s">
        <v>444</v>
      </c>
      <c r="B35" s="75"/>
      <c r="C35" s="75"/>
      <c r="D35" s="75"/>
      <c r="E35" s="75"/>
      <c r="F35" s="75"/>
      <c r="G35" s="75"/>
      <c r="H35" s="75"/>
    </row>
    <row r="36" spans="1:15" ht="15.75" x14ac:dyDescent="0.2">
      <c r="A36" s="7" t="s">
        <v>126</v>
      </c>
      <c r="B36" s="16" t="s">
        <v>138</v>
      </c>
      <c r="C36" s="17">
        <v>1.77</v>
      </c>
      <c r="D36" s="18">
        <v>892</v>
      </c>
      <c r="E36" s="8">
        <v>12.488</v>
      </c>
      <c r="F36" s="18">
        <v>48</v>
      </c>
      <c r="G36" s="69">
        <v>2.0582606169566882</v>
      </c>
      <c r="H36" s="69">
        <v>94.091913918020026</v>
      </c>
      <c r="I36" s="76"/>
    </row>
    <row r="37" spans="1:15" ht="15.75" x14ac:dyDescent="0.2">
      <c r="A37" s="7" t="s">
        <v>126</v>
      </c>
      <c r="B37" s="16" t="s">
        <v>137</v>
      </c>
      <c r="C37" s="17">
        <v>1.77</v>
      </c>
      <c r="D37" s="18">
        <v>892</v>
      </c>
      <c r="E37" s="8">
        <v>12.488</v>
      </c>
      <c r="F37" s="18">
        <v>48</v>
      </c>
      <c r="G37" s="69">
        <v>1.9150968987477319</v>
      </c>
      <c r="H37" s="69">
        <v>87.547286799896312</v>
      </c>
      <c r="I37" s="76"/>
    </row>
    <row r="38" spans="1:15" ht="15.75" x14ac:dyDescent="0.2">
      <c r="A38" s="7" t="s">
        <v>152</v>
      </c>
      <c r="B38" s="16" t="s">
        <v>138</v>
      </c>
      <c r="C38" s="17">
        <v>1.57</v>
      </c>
      <c r="D38" s="18">
        <v>858</v>
      </c>
      <c r="E38" s="8">
        <v>13.728</v>
      </c>
      <c r="F38" s="18">
        <v>75</v>
      </c>
      <c r="G38" s="69">
        <v>2.1316161045518389</v>
      </c>
      <c r="H38" s="69">
        <v>152.2582931822742</v>
      </c>
      <c r="I38" s="76"/>
    </row>
    <row r="39" spans="1:15" ht="15.75" x14ac:dyDescent="0.2">
      <c r="A39" s="7" t="s">
        <v>126</v>
      </c>
      <c r="B39" s="16" t="s">
        <v>136</v>
      </c>
      <c r="C39" s="17">
        <v>1.77</v>
      </c>
      <c r="D39" s="18">
        <v>892</v>
      </c>
      <c r="E39" s="8">
        <v>12.488</v>
      </c>
      <c r="F39" s="18">
        <v>48</v>
      </c>
      <c r="G39" s="69">
        <v>1.8708462949376909</v>
      </c>
      <c r="H39" s="69">
        <v>85.524402054294441</v>
      </c>
      <c r="I39" s="76"/>
    </row>
    <row r="40" spans="1:15" ht="15.75" x14ac:dyDescent="0.2">
      <c r="A40" s="7" t="s">
        <v>246</v>
      </c>
      <c r="B40" s="16" t="s">
        <v>247</v>
      </c>
      <c r="C40" s="17">
        <v>4.05</v>
      </c>
      <c r="D40" s="18">
        <v>440</v>
      </c>
      <c r="E40" s="8">
        <v>4860</v>
      </c>
      <c r="F40" s="18">
        <v>40</v>
      </c>
      <c r="G40" s="69">
        <v>2.4024000000000001</v>
      </c>
      <c r="H40" s="69">
        <v>96.096000000000004</v>
      </c>
      <c r="I40" s="76"/>
    </row>
    <row r="41" spans="1:15" x14ac:dyDescent="0.2">
      <c r="A41" s="9"/>
      <c r="B41" s="10"/>
      <c r="C41" s="11"/>
      <c r="D41" s="12"/>
      <c r="E41" s="13"/>
      <c r="F41" s="12"/>
      <c r="G41" s="15"/>
      <c r="H41" s="14"/>
      <c r="I41" s="76"/>
    </row>
    <row r="42" spans="1:15" ht="38.25" x14ac:dyDescent="0.2">
      <c r="A42" s="21" t="s">
        <v>0</v>
      </c>
      <c r="B42" s="21" t="s">
        <v>1</v>
      </c>
      <c r="C42" s="22" t="s">
        <v>2</v>
      </c>
      <c r="D42" s="22" t="s">
        <v>3</v>
      </c>
      <c r="E42" s="23" t="s">
        <v>4</v>
      </c>
      <c r="F42" s="22" t="s">
        <v>5</v>
      </c>
      <c r="G42" s="25" t="s">
        <v>103</v>
      </c>
      <c r="H42" s="25" t="s">
        <v>104</v>
      </c>
      <c r="I42" s="76"/>
    </row>
    <row r="43" spans="1:15" x14ac:dyDescent="0.2">
      <c r="A43" s="164"/>
      <c r="B43" s="164"/>
      <c r="C43" s="164"/>
      <c r="D43" s="164"/>
      <c r="E43" s="164"/>
      <c r="F43" s="164"/>
      <c r="G43" s="164"/>
      <c r="H43" s="164"/>
      <c r="I43" s="76"/>
    </row>
    <row r="44" spans="1:15" x14ac:dyDescent="0.2">
      <c r="A44" s="7" t="s">
        <v>409</v>
      </c>
      <c r="B44" s="16" t="s">
        <v>306</v>
      </c>
      <c r="C44" s="17">
        <v>0.89</v>
      </c>
      <c r="D44" s="18">
        <v>1784</v>
      </c>
      <c r="E44" s="8"/>
      <c r="F44" s="18">
        <v>48</v>
      </c>
      <c r="G44" s="71">
        <v>1.52145</v>
      </c>
      <c r="H44" s="73">
        <f>G44*F44</f>
        <v>73.029600000000002</v>
      </c>
      <c r="I44" s="76"/>
      <c r="M44" s="76"/>
      <c r="N44" s="76"/>
      <c r="O44" s="76"/>
    </row>
    <row r="45" spans="1:15" x14ac:dyDescent="0.2">
      <c r="A45" s="7" t="s">
        <v>409</v>
      </c>
      <c r="B45" s="16" t="s">
        <v>307</v>
      </c>
      <c r="C45" s="17">
        <v>0.89</v>
      </c>
      <c r="D45" s="18">
        <v>1784</v>
      </c>
      <c r="E45" s="8"/>
      <c r="F45" s="18">
        <v>48</v>
      </c>
      <c r="G45" s="71">
        <v>1.52145</v>
      </c>
      <c r="H45" s="73">
        <f t="shared" ref="H45:H59" si="1">G45*F45</f>
        <v>73.029600000000002</v>
      </c>
      <c r="I45" s="76"/>
      <c r="M45" s="76"/>
      <c r="N45" s="76"/>
      <c r="O45" s="76"/>
    </row>
    <row r="46" spans="1:15" x14ac:dyDescent="0.2">
      <c r="A46" s="7" t="s">
        <v>409</v>
      </c>
      <c r="B46" s="16" t="s">
        <v>308</v>
      </c>
      <c r="C46" s="17">
        <v>0.89</v>
      </c>
      <c r="D46" s="18">
        <v>1784</v>
      </c>
      <c r="E46" s="8"/>
      <c r="F46" s="18">
        <v>48</v>
      </c>
      <c r="G46" s="71">
        <v>1.5887025000000004</v>
      </c>
      <c r="H46" s="73">
        <f t="shared" si="1"/>
        <v>76.25772000000002</v>
      </c>
      <c r="I46" s="76"/>
      <c r="M46" s="76"/>
      <c r="N46" s="76"/>
      <c r="O46" s="76"/>
    </row>
    <row r="47" spans="1:15" x14ac:dyDescent="0.2">
      <c r="A47" s="7" t="s">
        <v>409</v>
      </c>
      <c r="B47" s="16" t="s">
        <v>309</v>
      </c>
      <c r="C47" s="17">
        <v>0.89</v>
      </c>
      <c r="D47" s="18">
        <v>1784</v>
      </c>
      <c r="E47" s="8"/>
      <c r="F47" s="18">
        <v>48</v>
      </c>
      <c r="G47" s="71">
        <v>1.6206750000000001</v>
      </c>
      <c r="H47" s="73">
        <f t="shared" si="1"/>
        <v>77.792400000000001</v>
      </c>
      <c r="I47" s="76"/>
      <c r="M47" s="76"/>
      <c r="N47" s="76"/>
      <c r="O47" s="76"/>
    </row>
    <row r="48" spans="1:15" x14ac:dyDescent="0.2">
      <c r="A48" s="7" t="s">
        <v>409</v>
      </c>
      <c r="B48" s="16" t="s">
        <v>310</v>
      </c>
      <c r="C48" s="17">
        <v>0.89</v>
      </c>
      <c r="D48" s="18">
        <v>1784</v>
      </c>
      <c r="E48" s="8"/>
      <c r="F48" s="18">
        <v>48</v>
      </c>
      <c r="G48" s="71">
        <v>1.6758000000000002</v>
      </c>
      <c r="H48" s="73">
        <f t="shared" si="1"/>
        <v>80.438400000000001</v>
      </c>
      <c r="I48" s="76"/>
      <c r="J48" s="76"/>
      <c r="M48" s="76"/>
      <c r="N48" s="76"/>
      <c r="O48" s="76"/>
    </row>
    <row r="49" spans="1:15" x14ac:dyDescent="0.2">
      <c r="A49" s="7" t="s">
        <v>409</v>
      </c>
      <c r="B49" s="16" t="s">
        <v>312</v>
      </c>
      <c r="C49" s="17">
        <v>0.89</v>
      </c>
      <c r="D49" s="18">
        <v>1784</v>
      </c>
      <c r="E49" s="8"/>
      <c r="F49" s="18">
        <v>48</v>
      </c>
      <c r="G49" s="71">
        <v>1.8522000000000001</v>
      </c>
      <c r="H49" s="73">
        <f t="shared" si="1"/>
        <v>88.905600000000007</v>
      </c>
      <c r="I49" s="76"/>
      <c r="J49" s="76"/>
      <c r="M49" s="76"/>
      <c r="N49" s="76"/>
      <c r="O49" s="76"/>
    </row>
    <row r="50" spans="1:15" x14ac:dyDescent="0.2">
      <c r="A50" s="7" t="s">
        <v>409</v>
      </c>
      <c r="B50" s="16" t="s">
        <v>313</v>
      </c>
      <c r="C50" s="17">
        <v>0.89</v>
      </c>
      <c r="D50" s="18">
        <v>1784</v>
      </c>
      <c r="E50" s="8"/>
      <c r="F50" s="18">
        <v>48</v>
      </c>
      <c r="G50" s="71">
        <v>1.730925</v>
      </c>
      <c r="H50" s="73">
        <f t="shared" si="1"/>
        <v>83.084400000000002</v>
      </c>
      <c r="I50" s="76"/>
      <c r="J50" s="76"/>
      <c r="M50" s="76"/>
      <c r="N50" s="76"/>
      <c r="O50" s="76"/>
    </row>
    <row r="51" spans="1:15" x14ac:dyDescent="0.2">
      <c r="A51" s="7" t="s">
        <v>409</v>
      </c>
      <c r="B51" s="16" t="s">
        <v>311</v>
      </c>
      <c r="C51" s="17">
        <v>0.89</v>
      </c>
      <c r="D51" s="18">
        <v>1784</v>
      </c>
      <c r="E51" s="8"/>
      <c r="F51" s="18">
        <v>48</v>
      </c>
      <c r="G51" s="71">
        <v>1.5104250000000001</v>
      </c>
      <c r="H51" s="73">
        <f t="shared" si="1"/>
        <v>72.500400000000013</v>
      </c>
      <c r="I51" s="76"/>
      <c r="J51" s="76"/>
      <c r="M51" s="76"/>
      <c r="N51" s="76"/>
      <c r="O51" s="76"/>
    </row>
    <row r="52" spans="1:15" x14ac:dyDescent="0.2">
      <c r="A52" s="7" t="s">
        <v>409</v>
      </c>
      <c r="B52" s="16" t="s">
        <v>314</v>
      </c>
      <c r="C52" s="17">
        <v>0.89</v>
      </c>
      <c r="D52" s="18">
        <v>1784</v>
      </c>
      <c r="E52" s="8"/>
      <c r="F52" s="18">
        <v>48</v>
      </c>
      <c r="G52" s="71">
        <v>1.3031550000000001</v>
      </c>
      <c r="H52" s="73">
        <f t="shared" si="1"/>
        <v>62.551439999999999</v>
      </c>
      <c r="I52" s="76"/>
      <c r="J52" s="76"/>
      <c r="M52" s="76"/>
      <c r="N52" s="76"/>
      <c r="O52" s="76"/>
    </row>
    <row r="53" spans="1:15" x14ac:dyDescent="0.2">
      <c r="A53" s="7" t="s">
        <v>409</v>
      </c>
      <c r="B53" s="16" t="s">
        <v>315</v>
      </c>
      <c r="C53" s="17">
        <v>0.89</v>
      </c>
      <c r="D53" s="18">
        <v>1784</v>
      </c>
      <c r="E53" s="8"/>
      <c r="F53" s="18">
        <v>48</v>
      </c>
      <c r="G53" s="71">
        <v>1.2348000000000001</v>
      </c>
      <c r="H53" s="73">
        <f t="shared" si="1"/>
        <v>59.270400000000009</v>
      </c>
      <c r="I53" s="76"/>
      <c r="J53" s="76"/>
      <c r="M53" s="76"/>
      <c r="N53" s="76"/>
      <c r="O53" s="76"/>
    </row>
    <row r="54" spans="1:15" x14ac:dyDescent="0.2">
      <c r="A54" s="7" t="s">
        <v>409</v>
      </c>
      <c r="B54" s="16" t="s">
        <v>316</v>
      </c>
      <c r="C54" s="17">
        <v>0.89</v>
      </c>
      <c r="D54" s="18">
        <v>1784</v>
      </c>
      <c r="E54" s="8"/>
      <c r="F54" s="18">
        <v>48</v>
      </c>
      <c r="G54" s="71">
        <v>1.2083400000000002</v>
      </c>
      <c r="H54" s="73">
        <f t="shared" si="1"/>
        <v>58.000320000000009</v>
      </c>
      <c r="I54" s="76"/>
      <c r="J54" s="76"/>
      <c r="M54" s="76"/>
      <c r="N54" s="76"/>
      <c r="O54" s="76"/>
    </row>
    <row r="55" spans="1:15" x14ac:dyDescent="0.2">
      <c r="A55" s="7" t="s">
        <v>409</v>
      </c>
      <c r="B55" s="16" t="s">
        <v>317</v>
      </c>
      <c r="C55" s="17">
        <v>0.89</v>
      </c>
      <c r="D55" s="18">
        <v>1784</v>
      </c>
      <c r="E55" s="8"/>
      <c r="F55" s="18">
        <v>48</v>
      </c>
      <c r="G55" s="71">
        <v>1.730925</v>
      </c>
      <c r="H55" s="73">
        <f t="shared" si="1"/>
        <v>83.084400000000002</v>
      </c>
      <c r="I55" s="76"/>
      <c r="J55" s="76"/>
      <c r="M55" s="76"/>
      <c r="N55" s="76"/>
      <c r="O55" s="76"/>
    </row>
    <row r="56" spans="1:15" x14ac:dyDescent="0.2">
      <c r="A56" s="7" t="s">
        <v>409</v>
      </c>
      <c r="B56" s="16" t="s">
        <v>318</v>
      </c>
      <c r="C56" s="17">
        <v>0.89</v>
      </c>
      <c r="D56" s="18">
        <v>1784</v>
      </c>
      <c r="E56" s="8"/>
      <c r="F56" s="18">
        <v>48</v>
      </c>
      <c r="G56" s="71">
        <v>1.6758000000000002</v>
      </c>
      <c r="H56" s="73">
        <f t="shared" si="1"/>
        <v>80.438400000000001</v>
      </c>
      <c r="I56" s="76"/>
      <c r="J56" s="76"/>
      <c r="M56" s="76"/>
      <c r="N56" s="76"/>
      <c r="O56" s="76"/>
    </row>
    <row r="57" spans="1:15" x14ac:dyDescent="0.2">
      <c r="A57" s="7" t="s">
        <v>409</v>
      </c>
      <c r="B57" s="16" t="s">
        <v>319</v>
      </c>
      <c r="C57" s="17">
        <v>0.89</v>
      </c>
      <c r="D57" s="18">
        <v>1784</v>
      </c>
      <c r="E57" s="8"/>
      <c r="F57" s="18">
        <v>48</v>
      </c>
      <c r="G57" s="71">
        <v>1.52145</v>
      </c>
      <c r="H57" s="73">
        <f t="shared" si="1"/>
        <v>73.029600000000002</v>
      </c>
      <c r="I57" s="76"/>
      <c r="J57" s="76"/>
      <c r="M57" s="76"/>
      <c r="N57" s="76"/>
      <c r="O57" s="76"/>
    </row>
    <row r="58" spans="1:15" x14ac:dyDescent="0.2">
      <c r="A58" s="7" t="s">
        <v>409</v>
      </c>
      <c r="B58" s="16" t="s">
        <v>320</v>
      </c>
      <c r="C58" s="17">
        <v>0.89</v>
      </c>
      <c r="D58" s="18">
        <v>1784</v>
      </c>
      <c r="E58" s="8"/>
      <c r="F58" s="18">
        <v>48</v>
      </c>
      <c r="G58" s="71">
        <v>2.0627775000000002</v>
      </c>
      <c r="H58" s="73">
        <f t="shared" si="1"/>
        <v>99.013320000000007</v>
      </c>
      <c r="I58" s="76"/>
      <c r="J58" s="76"/>
      <c r="M58" s="76"/>
      <c r="N58" s="76"/>
      <c r="O58" s="76"/>
    </row>
    <row r="59" spans="1:15" x14ac:dyDescent="0.2">
      <c r="A59" s="7" t="s">
        <v>409</v>
      </c>
      <c r="B59" s="16" t="s">
        <v>321</v>
      </c>
      <c r="C59" s="17">
        <v>0.89</v>
      </c>
      <c r="D59" s="18">
        <v>1784</v>
      </c>
      <c r="E59" s="8"/>
      <c r="F59" s="18">
        <v>48</v>
      </c>
      <c r="G59" s="71">
        <v>1.6758000000000002</v>
      </c>
      <c r="H59" s="73">
        <f t="shared" si="1"/>
        <v>80.438400000000001</v>
      </c>
      <c r="I59" s="76"/>
      <c r="J59" s="76"/>
      <c r="M59" s="76"/>
      <c r="N59" s="76"/>
      <c r="O59" s="76"/>
    </row>
    <row r="60" spans="1:15" x14ac:dyDescent="0.2">
      <c r="A60" s="164"/>
      <c r="B60" s="164"/>
      <c r="C60" s="164"/>
      <c r="D60" s="164"/>
      <c r="E60" s="164"/>
      <c r="F60" s="164"/>
      <c r="G60" s="164"/>
      <c r="H60" s="164"/>
      <c r="I60" s="76"/>
    </row>
    <row r="61" spans="1:15" x14ac:dyDescent="0.2">
      <c r="A61" s="7" t="s">
        <v>126</v>
      </c>
      <c r="B61" s="16" t="s">
        <v>128</v>
      </c>
      <c r="C61" s="17">
        <v>1.77</v>
      </c>
      <c r="D61" s="18">
        <v>892</v>
      </c>
      <c r="E61" s="8">
        <v>12.488</v>
      </c>
      <c r="F61" s="18">
        <v>48</v>
      </c>
      <c r="G61" s="71">
        <v>2.4905023127873207</v>
      </c>
      <c r="H61" s="73">
        <f>G61*F61</f>
        <v>119.54411101379139</v>
      </c>
      <c r="I61" s="76"/>
      <c r="M61" s="76"/>
      <c r="N61" s="76"/>
      <c r="O61" s="76"/>
    </row>
    <row r="62" spans="1:15" x14ac:dyDescent="0.2">
      <c r="A62" s="7" t="s">
        <v>126</v>
      </c>
      <c r="B62" s="16" t="s">
        <v>129</v>
      </c>
      <c r="C62" s="17">
        <v>1.77</v>
      </c>
      <c r="D62" s="18">
        <v>892</v>
      </c>
      <c r="E62" s="8">
        <v>12.488</v>
      </c>
      <c r="F62" s="18">
        <v>48</v>
      </c>
      <c r="G62" s="71">
        <v>2.4905023127873207</v>
      </c>
      <c r="H62" s="73">
        <f t="shared" ref="H62:H79" si="2">G62*F62</f>
        <v>119.54411101379139</v>
      </c>
      <c r="I62" s="76"/>
      <c r="M62" s="76"/>
      <c r="N62" s="76"/>
      <c r="O62" s="76"/>
    </row>
    <row r="63" spans="1:15" x14ac:dyDescent="0.2">
      <c r="A63" s="7" t="s">
        <v>126</v>
      </c>
      <c r="B63" s="16" t="s">
        <v>130</v>
      </c>
      <c r="C63" s="17">
        <v>1.77</v>
      </c>
      <c r="D63" s="18">
        <v>892</v>
      </c>
      <c r="E63" s="8">
        <v>12.488</v>
      </c>
      <c r="F63" s="18">
        <v>48</v>
      </c>
      <c r="G63" s="71">
        <v>2.6310630543015692</v>
      </c>
      <c r="H63" s="73">
        <f t="shared" si="2"/>
        <v>126.29102660647533</v>
      </c>
      <c r="I63" s="76"/>
      <c r="M63" s="76"/>
      <c r="N63" s="76"/>
      <c r="O63" s="76"/>
    </row>
    <row r="64" spans="1:15" x14ac:dyDescent="0.2">
      <c r="A64" s="7" t="s">
        <v>126</v>
      </c>
      <c r="B64" s="16" t="s">
        <v>131</v>
      </c>
      <c r="C64" s="17">
        <v>1.77</v>
      </c>
      <c r="D64" s="18">
        <v>892</v>
      </c>
      <c r="E64" s="8">
        <v>12.488</v>
      </c>
      <c r="F64" s="18">
        <v>48</v>
      </c>
      <c r="G64" s="71">
        <v>2.6310630543015692</v>
      </c>
      <c r="H64" s="73">
        <f t="shared" si="2"/>
        <v>126.29102660647533</v>
      </c>
      <c r="I64" s="76"/>
      <c r="M64" s="76"/>
      <c r="N64" s="76"/>
      <c r="O64" s="76"/>
    </row>
    <row r="65" spans="1:15" x14ac:dyDescent="0.2">
      <c r="A65" s="7" t="s">
        <v>126</v>
      </c>
      <c r="B65" s="16" t="s">
        <v>132</v>
      </c>
      <c r="C65" s="17">
        <v>1.77</v>
      </c>
      <c r="D65" s="18">
        <v>892</v>
      </c>
      <c r="E65" s="8">
        <v>12.488</v>
      </c>
      <c r="F65" s="18">
        <v>48</v>
      </c>
      <c r="G65" s="71">
        <v>2.7997359441186656</v>
      </c>
      <c r="H65" s="73">
        <f t="shared" si="2"/>
        <v>134.38732531769594</v>
      </c>
      <c r="I65" s="76"/>
      <c r="J65" s="76"/>
      <c r="M65" s="76"/>
      <c r="N65" s="76"/>
      <c r="O65" s="76"/>
    </row>
    <row r="66" spans="1:15" x14ac:dyDescent="0.2">
      <c r="A66" s="7" t="s">
        <v>126</v>
      </c>
      <c r="B66" s="16" t="s">
        <v>133</v>
      </c>
      <c r="C66" s="17">
        <v>1.77</v>
      </c>
      <c r="D66" s="18">
        <v>892</v>
      </c>
      <c r="E66" s="8">
        <v>12.488</v>
      </c>
      <c r="F66" s="18">
        <v>48</v>
      </c>
      <c r="G66" s="71">
        <v>2.8067639811943774</v>
      </c>
      <c r="H66" s="73">
        <f t="shared" si="2"/>
        <v>134.72467109733012</v>
      </c>
      <c r="I66" s="76"/>
      <c r="J66" s="76"/>
      <c r="M66" s="76"/>
      <c r="N66" s="76"/>
      <c r="O66" s="76"/>
    </row>
    <row r="67" spans="1:15" x14ac:dyDescent="0.2">
      <c r="A67" s="7" t="s">
        <v>126</v>
      </c>
      <c r="B67" s="16" t="s">
        <v>305</v>
      </c>
      <c r="C67" s="17">
        <v>1.77</v>
      </c>
      <c r="D67" s="18">
        <v>892</v>
      </c>
      <c r="E67" s="8">
        <v>12.488</v>
      </c>
      <c r="F67" s="18">
        <v>48</v>
      </c>
      <c r="G67" s="71">
        <v>2.4905023127873207</v>
      </c>
      <c r="H67" s="73">
        <f t="shared" si="2"/>
        <v>119.54411101379139</v>
      </c>
      <c r="I67" s="76"/>
      <c r="J67" s="76"/>
      <c r="M67" s="76"/>
      <c r="N67" s="76"/>
      <c r="O67" s="76"/>
    </row>
    <row r="68" spans="1:15" x14ac:dyDescent="0.2">
      <c r="A68" s="7" t="s">
        <v>126</v>
      </c>
      <c r="B68" s="16" t="s">
        <v>304</v>
      </c>
      <c r="C68" s="17">
        <v>0.89</v>
      </c>
      <c r="D68" s="18">
        <v>892</v>
      </c>
      <c r="E68" s="8">
        <v>12.488</v>
      </c>
      <c r="F68" s="18">
        <v>48</v>
      </c>
      <c r="G68" s="71">
        <v>2.6978294065208361</v>
      </c>
      <c r="H68" s="73">
        <f t="shared" si="2"/>
        <v>129.49581151300015</v>
      </c>
      <c r="I68" s="76"/>
      <c r="J68" s="76"/>
      <c r="M68" s="76"/>
      <c r="N68" s="76"/>
      <c r="O68" s="76"/>
    </row>
    <row r="69" spans="1:15" x14ac:dyDescent="0.2">
      <c r="A69" s="7" t="s">
        <v>126</v>
      </c>
      <c r="B69" s="16" t="s">
        <v>303</v>
      </c>
      <c r="C69" s="17">
        <v>1.77</v>
      </c>
      <c r="D69" s="18">
        <v>892</v>
      </c>
      <c r="E69" s="8">
        <v>12.488</v>
      </c>
      <c r="F69" s="18">
        <v>48</v>
      </c>
      <c r="G69" s="71">
        <v>2.7786518328915291</v>
      </c>
      <c r="H69" s="73">
        <f t="shared" si="2"/>
        <v>133.37528797879338</v>
      </c>
      <c r="I69" s="76"/>
      <c r="J69" s="76"/>
      <c r="M69" s="76"/>
      <c r="N69" s="76"/>
      <c r="O69" s="76"/>
    </row>
    <row r="70" spans="1:15" x14ac:dyDescent="0.2">
      <c r="A70" s="7" t="s">
        <v>126</v>
      </c>
      <c r="B70" s="16" t="s">
        <v>302</v>
      </c>
      <c r="C70" s="17">
        <v>1.77</v>
      </c>
      <c r="D70" s="18">
        <v>892</v>
      </c>
      <c r="E70" s="8">
        <v>12.488</v>
      </c>
      <c r="F70" s="18">
        <v>48</v>
      </c>
      <c r="G70" s="71">
        <v>2.5853808133094383</v>
      </c>
      <c r="H70" s="73">
        <f t="shared" si="2"/>
        <v>124.09827903885304</v>
      </c>
      <c r="I70" s="76"/>
      <c r="J70" s="76"/>
      <c r="M70" s="76"/>
      <c r="N70" s="76"/>
      <c r="O70" s="76"/>
    </row>
    <row r="71" spans="1:15" x14ac:dyDescent="0.2">
      <c r="A71" s="7" t="s">
        <v>126</v>
      </c>
      <c r="B71" s="16" t="s">
        <v>301</v>
      </c>
      <c r="C71" s="17">
        <v>1.77</v>
      </c>
      <c r="D71" s="18">
        <v>892</v>
      </c>
      <c r="E71" s="8">
        <v>12.488</v>
      </c>
      <c r="F71" s="18">
        <v>48</v>
      </c>
      <c r="G71" s="71">
        <v>2.5256424981658827</v>
      </c>
      <c r="H71" s="73">
        <f t="shared" si="2"/>
        <v>121.23083991196236</v>
      </c>
      <c r="I71" s="76"/>
      <c r="J71" s="76"/>
      <c r="M71" s="76"/>
      <c r="N71" s="76"/>
      <c r="O71" s="76"/>
    </row>
    <row r="72" spans="1:15" x14ac:dyDescent="0.2">
      <c r="A72" s="7" t="s">
        <v>126</v>
      </c>
      <c r="B72" s="16" t="s">
        <v>300</v>
      </c>
      <c r="C72" s="17">
        <v>1.77</v>
      </c>
      <c r="D72" s="18">
        <v>892</v>
      </c>
      <c r="E72" s="8">
        <v>12.488</v>
      </c>
      <c r="F72" s="18">
        <v>48</v>
      </c>
      <c r="G72" s="71">
        <v>2.5396985723173078</v>
      </c>
      <c r="H72" s="73">
        <f t="shared" si="2"/>
        <v>121.90553147123077</v>
      </c>
      <c r="I72" s="76"/>
      <c r="J72" s="76"/>
      <c r="M72" s="76"/>
      <c r="N72" s="76"/>
      <c r="O72" s="76"/>
    </row>
    <row r="73" spans="1:15" x14ac:dyDescent="0.2">
      <c r="A73" s="7" t="s">
        <v>126</v>
      </c>
      <c r="B73" s="16" t="s">
        <v>299</v>
      </c>
      <c r="C73" s="17">
        <v>1.77</v>
      </c>
      <c r="D73" s="18">
        <v>892</v>
      </c>
      <c r="E73" s="8">
        <v>12.488</v>
      </c>
      <c r="F73" s="18">
        <v>48</v>
      </c>
      <c r="G73" s="71">
        <v>2.8875864075650708</v>
      </c>
      <c r="H73" s="73">
        <f t="shared" si="2"/>
        <v>138.60414756312341</v>
      </c>
      <c r="I73" s="76"/>
      <c r="J73" s="76"/>
      <c r="M73" s="76"/>
      <c r="N73" s="76"/>
      <c r="O73" s="76"/>
    </row>
    <row r="74" spans="1:15" x14ac:dyDescent="0.2">
      <c r="A74" s="7" t="s">
        <v>126</v>
      </c>
      <c r="B74" s="16" t="s">
        <v>298</v>
      </c>
      <c r="C74" s="17">
        <v>1.77</v>
      </c>
      <c r="D74" s="18">
        <v>892</v>
      </c>
      <c r="E74" s="8">
        <v>12.488</v>
      </c>
      <c r="F74" s="18">
        <v>48</v>
      </c>
      <c r="G74" s="71">
        <v>2.8067639811943774</v>
      </c>
      <c r="H74" s="73">
        <f t="shared" si="2"/>
        <v>134.72467109733012</v>
      </c>
      <c r="I74" s="76"/>
      <c r="J74" s="76"/>
      <c r="M74" s="76"/>
      <c r="N74" s="76"/>
      <c r="O74" s="76"/>
    </row>
    <row r="75" spans="1:15" x14ac:dyDescent="0.2">
      <c r="A75" s="7" t="s">
        <v>126</v>
      </c>
      <c r="B75" s="16" t="s">
        <v>294</v>
      </c>
      <c r="C75" s="17">
        <v>1.77</v>
      </c>
      <c r="D75" s="18">
        <v>892</v>
      </c>
      <c r="E75" s="8">
        <v>12.488</v>
      </c>
      <c r="F75" s="18">
        <v>48</v>
      </c>
      <c r="G75" s="71">
        <v>2.8875864075650708</v>
      </c>
      <c r="H75" s="73">
        <f t="shared" si="2"/>
        <v>138.60414756312341</v>
      </c>
      <c r="I75" s="76"/>
      <c r="J75" s="76"/>
      <c r="M75" s="76"/>
      <c r="N75" s="76"/>
      <c r="O75" s="76"/>
    </row>
    <row r="76" spans="1:15" x14ac:dyDescent="0.2">
      <c r="A76" s="7" t="s">
        <v>126</v>
      </c>
      <c r="B76" s="16" t="s">
        <v>297</v>
      </c>
      <c r="C76" s="17">
        <v>1.77</v>
      </c>
      <c r="D76" s="18">
        <v>892</v>
      </c>
      <c r="E76" s="8">
        <v>12.488</v>
      </c>
      <c r="F76" s="18">
        <v>48</v>
      </c>
      <c r="G76" s="71">
        <v>2.8067639811943774</v>
      </c>
      <c r="H76" s="73">
        <f t="shared" si="2"/>
        <v>134.72467109733012</v>
      </c>
      <c r="I76" s="76"/>
      <c r="J76" s="76"/>
      <c r="M76" s="76"/>
      <c r="N76" s="76"/>
      <c r="O76" s="76"/>
    </row>
    <row r="77" spans="1:15" x14ac:dyDescent="0.2">
      <c r="A77" s="7" t="s">
        <v>126</v>
      </c>
      <c r="B77" s="16" t="s">
        <v>296</v>
      </c>
      <c r="C77" s="17">
        <v>1.77</v>
      </c>
      <c r="D77" s="18">
        <v>892</v>
      </c>
      <c r="E77" s="8">
        <v>12.488</v>
      </c>
      <c r="F77" s="18">
        <v>48</v>
      </c>
      <c r="G77" s="71">
        <v>3.4744275033870546</v>
      </c>
      <c r="H77" s="73">
        <f t="shared" si="2"/>
        <v>166.77252016257862</v>
      </c>
      <c r="I77" s="76"/>
      <c r="J77" s="76"/>
      <c r="M77" s="76"/>
      <c r="N77" s="76"/>
      <c r="O77" s="76"/>
    </row>
    <row r="78" spans="1:15" x14ac:dyDescent="0.2">
      <c r="A78" s="7" t="s">
        <v>126</v>
      </c>
      <c r="B78" s="16" t="s">
        <v>153</v>
      </c>
      <c r="C78" s="17">
        <v>1.77</v>
      </c>
      <c r="D78" s="18">
        <v>892</v>
      </c>
      <c r="E78" s="8">
        <v>12.488</v>
      </c>
      <c r="F78" s="18">
        <v>48</v>
      </c>
      <c r="G78" s="71">
        <v>3.5798480595227398</v>
      </c>
      <c r="H78" s="73">
        <f t="shared" si="2"/>
        <v>171.83270685709152</v>
      </c>
      <c r="I78" s="76"/>
      <c r="J78" s="76"/>
      <c r="M78" s="76"/>
      <c r="N78" s="76"/>
      <c r="O78" s="76"/>
    </row>
    <row r="79" spans="1:15" x14ac:dyDescent="0.2">
      <c r="A79" s="7" t="s">
        <v>126</v>
      </c>
      <c r="B79" s="16" t="s">
        <v>295</v>
      </c>
      <c r="C79" s="17">
        <v>1.77</v>
      </c>
      <c r="D79" s="18">
        <v>892</v>
      </c>
      <c r="E79" s="8">
        <v>12.488</v>
      </c>
      <c r="F79" s="18">
        <v>48</v>
      </c>
      <c r="G79" s="71">
        <v>2.4647489999999999</v>
      </c>
      <c r="H79" s="73">
        <f t="shared" si="2"/>
        <v>118.307952</v>
      </c>
      <c r="I79" s="76"/>
      <c r="J79" s="76"/>
      <c r="M79" s="76"/>
      <c r="N79" s="76"/>
      <c r="O79" s="76"/>
    </row>
    <row r="80" spans="1:15" x14ac:dyDescent="0.2">
      <c r="A80" s="158"/>
      <c r="B80" s="158"/>
      <c r="C80" s="158"/>
      <c r="D80" s="158"/>
      <c r="E80" s="158"/>
      <c r="F80" s="158"/>
      <c r="G80" s="158"/>
      <c r="H80" s="158"/>
      <c r="I80" s="76"/>
      <c r="J80" s="76"/>
      <c r="M80" s="76"/>
      <c r="N80" s="76"/>
      <c r="O80" s="76"/>
    </row>
    <row r="81" spans="1:15" x14ac:dyDescent="0.2">
      <c r="A81" s="7" t="s">
        <v>145</v>
      </c>
      <c r="B81" s="16" t="s">
        <v>128</v>
      </c>
      <c r="C81" s="17">
        <v>2.2999999999999998</v>
      </c>
      <c r="D81" s="18">
        <v>684</v>
      </c>
      <c r="E81" s="8">
        <v>9.5760000000000005</v>
      </c>
      <c r="F81" s="18">
        <v>48</v>
      </c>
      <c r="G81" s="71">
        <v>3.3365554145699337</v>
      </c>
      <c r="H81" s="72">
        <f>G81*F81</f>
        <v>160.15465989935683</v>
      </c>
      <c r="I81" s="76"/>
      <c r="J81" s="76"/>
      <c r="M81" s="76"/>
      <c r="N81" s="76"/>
      <c r="O81" s="76"/>
    </row>
    <row r="82" spans="1:15" x14ac:dyDescent="0.2">
      <c r="A82" s="7" t="s">
        <v>145</v>
      </c>
      <c r="B82" s="16" t="s">
        <v>129</v>
      </c>
      <c r="C82" s="17">
        <v>2.2999999999999998</v>
      </c>
      <c r="D82" s="18">
        <v>684</v>
      </c>
      <c r="E82" s="8">
        <v>9.5760000000000005</v>
      </c>
      <c r="F82" s="18">
        <v>48</v>
      </c>
      <c r="G82" s="71">
        <v>3.3365554145699337</v>
      </c>
      <c r="H82" s="72">
        <f t="shared" ref="H82:H103" si="3">G82*F82</f>
        <v>160.15465989935683</v>
      </c>
      <c r="I82" s="76"/>
      <c r="M82" s="76"/>
      <c r="N82" s="76"/>
      <c r="O82" s="76"/>
    </row>
    <row r="83" spans="1:15" x14ac:dyDescent="0.2">
      <c r="A83" s="7" t="s">
        <v>145</v>
      </c>
      <c r="B83" s="16" t="s">
        <v>130</v>
      </c>
      <c r="C83" s="17">
        <v>2.2999999999999998</v>
      </c>
      <c r="D83" s="18">
        <v>684</v>
      </c>
      <c r="E83" s="8">
        <v>9.5760000000000005</v>
      </c>
      <c r="F83" s="18">
        <v>48</v>
      </c>
      <c r="G83" s="71">
        <v>3.5232376493935442</v>
      </c>
      <c r="H83" s="72">
        <f t="shared" si="3"/>
        <v>169.11540717089014</v>
      </c>
      <c r="I83" s="76"/>
      <c r="M83" s="76"/>
      <c r="N83" s="76"/>
      <c r="O83" s="76"/>
    </row>
    <row r="84" spans="1:15" x14ac:dyDescent="0.2">
      <c r="A84" s="7" t="s">
        <v>145</v>
      </c>
      <c r="B84" s="16" t="s">
        <v>131</v>
      </c>
      <c r="C84" s="17">
        <v>2.2999999999999998</v>
      </c>
      <c r="D84" s="18">
        <v>684</v>
      </c>
      <c r="E84" s="8">
        <v>9.5760000000000005</v>
      </c>
      <c r="F84" s="18">
        <v>48</v>
      </c>
      <c r="G84" s="71">
        <v>3.5232376493935442</v>
      </c>
      <c r="H84" s="72">
        <f t="shared" si="3"/>
        <v>169.11540717089014</v>
      </c>
      <c r="I84" s="76"/>
      <c r="J84" s="76"/>
      <c r="M84" s="76"/>
      <c r="N84" s="76"/>
      <c r="O84" s="76"/>
    </row>
    <row r="85" spans="1:15" x14ac:dyDescent="0.2">
      <c r="A85" s="7" t="s">
        <v>145</v>
      </c>
      <c r="B85" s="16" t="s">
        <v>132</v>
      </c>
      <c r="C85" s="17">
        <v>2.2999999999999998</v>
      </c>
      <c r="D85" s="18">
        <v>684</v>
      </c>
      <c r="E85" s="8">
        <v>9.5760000000000005</v>
      </c>
      <c r="F85" s="18">
        <v>48</v>
      </c>
      <c r="G85" s="71">
        <v>3.713653528913627</v>
      </c>
      <c r="H85" s="72">
        <f t="shared" si="3"/>
        <v>178.2553693878541</v>
      </c>
      <c r="I85" s="76"/>
      <c r="J85" s="76"/>
      <c r="M85" s="76"/>
      <c r="N85" s="76"/>
      <c r="O85" s="76"/>
    </row>
    <row r="86" spans="1:15" x14ac:dyDescent="0.2">
      <c r="A86" s="7" t="s">
        <v>145</v>
      </c>
      <c r="B86" s="16" t="s">
        <v>146</v>
      </c>
      <c r="C86" s="17">
        <v>2.2999999999999998</v>
      </c>
      <c r="D86" s="18">
        <v>684</v>
      </c>
      <c r="E86" s="8">
        <v>9.5760000000000005</v>
      </c>
      <c r="F86" s="18">
        <v>48</v>
      </c>
      <c r="G86" s="71">
        <v>4.7478731098364273</v>
      </c>
      <c r="H86" s="72">
        <f t="shared" si="3"/>
        <v>227.89790927214852</v>
      </c>
      <c r="I86" s="76"/>
      <c r="M86" s="76"/>
      <c r="N86" s="76"/>
      <c r="O86" s="76"/>
    </row>
    <row r="87" spans="1:15" x14ac:dyDescent="0.2">
      <c r="A87" s="7" t="s">
        <v>145</v>
      </c>
      <c r="B87" s="16" t="s">
        <v>133</v>
      </c>
      <c r="C87" s="17">
        <v>2.2999999999999998</v>
      </c>
      <c r="D87" s="18">
        <v>684</v>
      </c>
      <c r="E87" s="8">
        <v>9.5760000000000005</v>
      </c>
      <c r="F87" s="18">
        <v>48</v>
      </c>
      <c r="G87" s="71">
        <v>3.7547236205748216</v>
      </c>
      <c r="H87" s="72">
        <f t="shared" si="3"/>
        <v>180.22673378759143</v>
      </c>
      <c r="I87" s="76"/>
      <c r="M87" s="76"/>
      <c r="N87" s="76"/>
      <c r="O87" s="76"/>
    </row>
    <row r="88" spans="1:15" x14ac:dyDescent="0.2">
      <c r="A88" s="7" t="s">
        <v>145</v>
      </c>
      <c r="B88" s="16" t="s">
        <v>134</v>
      </c>
      <c r="C88" s="17">
        <v>2.2999999999999998</v>
      </c>
      <c r="D88" s="18">
        <v>684</v>
      </c>
      <c r="E88" s="8">
        <v>9.5760000000000005</v>
      </c>
      <c r="F88" s="18">
        <v>48</v>
      </c>
      <c r="G88" s="71">
        <v>3.3365554145699337</v>
      </c>
      <c r="H88" s="72">
        <f t="shared" si="3"/>
        <v>160.15465989935683</v>
      </c>
      <c r="I88" s="76"/>
      <c r="M88" s="76"/>
      <c r="N88" s="76"/>
      <c r="O88" s="76"/>
    </row>
    <row r="89" spans="1:15" x14ac:dyDescent="0.2">
      <c r="A89" s="7" t="s">
        <v>145</v>
      </c>
      <c r="B89" s="16" t="s">
        <v>135</v>
      </c>
      <c r="C89" s="17">
        <v>2.2999999999999998</v>
      </c>
      <c r="D89" s="18">
        <v>684</v>
      </c>
      <c r="E89" s="8">
        <v>9.5760000000000005</v>
      </c>
      <c r="F89" s="18">
        <v>48</v>
      </c>
      <c r="G89" s="71">
        <v>3.5643077410547384</v>
      </c>
      <c r="H89" s="72">
        <f t="shared" si="3"/>
        <v>171.08677157062743</v>
      </c>
      <c r="I89" s="76"/>
      <c r="M89" s="76"/>
      <c r="N89" s="76"/>
      <c r="O89" s="76"/>
    </row>
    <row r="90" spans="1:15" x14ac:dyDescent="0.2">
      <c r="A90" s="7" t="s">
        <v>145</v>
      </c>
      <c r="B90" s="16" t="s">
        <v>136</v>
      </c>
      <c r="C90" s="17">
        <v>2.2999999999999998</v>
      </c>
      <c r="D90" s="18">
        <v>684</v>
      </c>
      <c r="E90" s="8">
        <v>9.5760000000000005</v>
      </c>
      <c r="F90" s="18">
        <v>48</v>
      </c>
      <c r="G90" s="71">
        <v>3.3776255062311273</v>
      </c>
      <c r="H90" s="72">
        <f t="shared" si="3"/>
        <v>162.12602429909413</v>
      </c>
      <c r="I90" s="76"/>
      <c r="M90" s="76"/>
      <c r="N90" s="76"/>
      <c r="O90" s="76"/>
    </row>
    <row r="91" spans="1:15" x14ac:dyDescent="0.2">
      <c r="A91" s="7" t="s">
        <v>145</v>
      </c>
      <c r="B91" s="16" t="s">
        <v>137</v>
      </c>
      <c r="C91" s="17">
        <v>2.2999999999999998</v>
      </c>
      <c r="D91" s="18">
        <v>684</v>
      </c>
      <c r="E91" s="8">
        <v>9.5760000000000005</v>
      </c>
      <c r="F91" s="18">
        <v>48</v>
      </c>
      <c r="G91" s="71">
        <v>3.459765689553516</v>
      </c>
      <c r="H91" s="72">
        <f t="shared" si="3"/>
        <v>166.06875309856878</v>
      </c>
      <c r="I91" s="76"/>
      <c r="M91" s="76"/>
      <c r="N91" s="76"/>
      <c r="O91" s="76"/>
    </row>
    <row r="92" spans="1:15" x14ac:dyDescent="0.2">
      <c r="A92" s="7" t="s">
        <v>145</v>
      </c>
      <c r="B92" s="16" t="s">
        <v>138</v>
      </c>
      <c r="C92" s="17">
        <v>2.2999999999999998</v>
      </c>
      <c r="D92" s="18">
        <v>684</v>
      </c>
      <c r="E92" s="8">
        <v>9.5760000000000005</v>
      </c>
      <c r="F92" s="18">
        <v>48</v>
      </c>
      <c r="G92" s="71">
        <v>3.713653528913627</v>
      </c>
      <c r="H92" s="72">
        <f t="shared" si="3"/>
        <v>178.2553693878541</v>
      </c>
      <c r="I92" s="76"/>
      <c r="M92" s="76"/>
      <c r="N92" s="76"/>
      <c r="O92" s="76"/>
    </row>
    <row r="93" spans="1:15" x14ac:dyDescent="0.2">
      <c r="A93" s="7" t="s">
        <v>145</v>
      </c>
      <c r="B93" s="16" t="s">
        <v>147</v>
      </c>
      <c r="C93" s="17">
        <v>2.2999999999999998</v>
      </c>
      <c r="D93" s="18">
        <v>684</v>
      </c>
      <c r="E93" s="8">
        <v>9.5760000000000005</v>
      </c>
      <c r="F93" s="18">
        <v>48</v>
      </c>
      <c r="G93" s="71">
        <v>3.5643077410547384</v>
      </c>
      <c r="H93" s="72">
        <f t="shared" si="3"/>
        <v>171.08677157062743</v>
      </c>
      <c r="I93" s="76"/>
      <c r="M93" s="76"/>
      <c r="N93" s="76"/>
      <c r="O93" s="76"/>
    </row>
    <row r="94" spans="1:15" x14ac:dyDescent="0.2">
      <c r="A94" s="7" t="s">
        <v>145</v>
      </c>
      <c r="B94" s="16" t="s">
        <v>127</v>
      </c>
      <c r="C94" s="17">
        <v>2.2999999999999998</v>
      </c>
      <c r="D94" s="18">
        <v>684</v>
      </c>
      <c r="E94" s="8">
        <v>9.5760000000000005</v>
      </c>
      <c r="F94" s="18">
        <v>48</v>
      </c>
      <c r="G94" s="71">
        <v>3.8629993167725152</v>
      </c>
      <c r="H94" s="72">
        <f t="shared" si="3"/>
        <v>185.42396720508071</v>
      </c>
      <c r="I94" s="76"/>
      <c r="M94" s="76"/>
      <c r="N94" s="76"/>
      <c r="O94" s="76"/>
    </row>
    <row r="95" spans="1:15" x14ac:dyDescent="0.2">
      <c r="A95" s="7" t="s">
        <v>145</v>
      </c>
      <c r="B95" s="16" t="s">
        <v>148</v>
      </c>
      <c r="C95" s="17">
        <v>2.2999999999999998</v>
      </c>
      <c r="D95" s="18">
        <v>684</v>
      </c>
      <c r="E95" s="8">
        <v>9.5760000000000005</v>
      </c>
      <c r="F95" s="18">
        <v>48</v>
      </c>
      <c r="G95" s="71">
        <v>4.9009525423917877</v>
      </c>
      <c r="H95" s="72">
        <f t="shared" si="3"/>
        <v>235.24572203480579</v>
      </c>
      <c r="I95" s="76"/>
      <c r="M95" s="76"/>
      <c r="N95" s="76"/>
      <c r="O95" s="76"/>
    </row>
    <row r="96" spans="1:15" x14ac:dyDescent="0.2">
      <c r="A96" s="7" t="s">
        <v>145</v>
      </c>
      <c r="B96" s="16" t="s">
        <v>139</v>
      </c>
      <c r="C96" s="17">
        <v>2.2999999999999998</v>
      </c>
      <c r="D96" s="18">
        <v>684</v>
      </c>
      <c r="E96" s="8">
        <v>9.5760000000000005</v>
      </c>
      <c r="F96" s="18">
        <v>48</v>
      </c>
      <c r="G96" s="71">
        <v>3.4034966553322246</v>
      </c>
      <c r="H96" s="72">
        <f t="shared" si="3"/>
        <v>163.36783945594678</v>
      </c>
      <c r="I96" s="76"/>
      <c r="M96" s="76"/>
      <c r="N96" s="76"/>
      <c r="O96" s="76"/>
    </row>
    <row r="97" spans="1:15" x14ac:dyDescent="0.2">
      <c r="A97" s="7" t="s">
        <v>145</v>
      </c>
      <c r="B97" s="16" t="s">
        <v>140</v>
      </c>
      <c r="C97" s="17">
        <v>2.2999999999999998</v>
      </c>
      <c r="D97" s="18">
        <v>684</v>
      </c>
      <c r="E97" s="8">
        <v>9.5760000000000005</v>
      </c>
      <c r="F97" s="18">
        <v>48</v>
      </c>
      <c r="G97" s="71">
        <v>3.7547236205748216</v>
      </c>
      <c r="H97" s="72">
        <f t="shared" si="3"/>
        <v>180.22673378759143</v>
      </c>
      <c r="I97" s="76"/>
      <c r="M97" s="76"/>
      <c r="N97" s="76"/>
      <c r="O97" s="76"/>
    </row>
    <row r="98" spans="1:15" x14ac:dyDescent="0.2">
      <c r="A98" s="7" t="s">
        <v>145</v>
      </c>
      <c r="B98" s="16" t="s">
        <v>141</v>
      </c>
      <c r="C98" s="17">
        <v>2.2999999999999998</v>
      </c>
      <c r="D98" s="18">
        <v>684</v>
      </c>
      <c r="E98" s="8">
        <v>9.5760000000000005</v>
      </c>
      <c r="F98" s="18">
        <v>48</v>
      </c>
      <c r="G98" s="71">
        <v>3.8629993167725152</v>
      </c>
      <c r="H98" s="72">
        <f t="shared" si="3"/>
        <v>185.42396720508071</v>
      </c>
      <c r="I98" s="76"/>
      <c r="M98" s="76"/>
      <c r="N98" s="76"/>
      <c r="O98" s="76"/>
    </row>
    <row r="99" spans="1:15" x14ac:dyDescent="0.2">
      <c r="A99" s="7" t="s">
        <v>145</v>
      </c>
      <c r="B99" s="16" t="s">
        <v>142</v>
      </c>
      <c r="C99" s="17">
        <v>2.2999999999999998</v>
      </c>
      <c r="D99" s="18">
        <v>684</v>
      </c>
      <c r="E99" s="8">
        <v>9.5760000000000005</v>
      </c>
      <c r="F99" s="18">
        <v>48</v>
      </c>
      <c r="G99" s="71">
        <v>3.7547236205748216</v>
      </c>
      <c r="H99" s="72">
        <f t="shared" si="3"/>
        <v>180.22673378759143</v>
      </c>
      <c r="I99" s="76"/>
      <c r="M99" s="76"/>
      <c r="N99" s="76"/>
      <c r="O99" s="76"/>
    </row>
    <row r="100" spans="1:15" x14ac:dyDescent="0.2">
      <c r="A100" s="7" t="s">
        <v>145</v>
      </c>
      <c r="B100" s="16" t="s">
        <v>143</v>
      </c>
      <c r="C100" s="17">
        <v>2.2999999999999998</v>
      </c>
      <c r="D100" s="18">
        <v>684</v>
      </c>
      <c r="E100" s="8">
        <v>9.5760000000000005</v>
      </c>
      <c r="F100" s="18">
        <v>48</v>
      </c>
      <c r="G100" s="71">
        <v>4.6433310583352068</v>
      </c>
      <c r="H100" s="72">
        <f t="shared" si="3"/>
        <v>222.87989080008992</v>
      </c>
      <c r="I100" s="76"/>
      <c r="M100" s="76"/>
      <c r="N100" s="76"/>
      <c r="O100" s="76"/>
    </row>
    <row r="101" spans="1:15" x14ac:dyDescent="0.2">
      <c r="A101" s="7" t="s">
        <v>145</v>
      </c>
      <c r="B101" s="16" t="s">
        <v>149</v>
      </c>
      <c r="C101" s="17">
        <v>2.2999999999999998</v>
      </c>
      <c r="D101" s="18">
        <v>684</v>
      </c>
      <c r="E101" s="8">
        <v>9.5760000000000005</v>
      </c>
      <c r="F101" s="18">
        <v>48</v>
      </c>
      <c r="G101" s="71">
        <v>5.1175039347871758</v>
      </c>
      <c r="H101" s="72">
        <f t="shared" si="3"/>
        <v>245.64018886978442</v>
      </c>
      <c r="I101" s="76"/>
      <c r="M101" s="76"/>
      <c r="N101" s="76"/>
      <c r="O101" s="76"/>
    </row>
    <row r="102" spans="1:15" x14ac:dyDescent="0.2">
      <c r="A102" s="7" t="s">
        <v>145</v>
      </c>
      <c r="B102" s="16" t="s">
        <v>144</v>
      </c>
      <c r="C102" s="17">
        <v>2.2999999999999998</v>
      </c>
      <c r="D102" s="18">
        <v>684</v>
      </c>
      <c r="E102" s="8">
        <v>9.5760000000000005</v>
      </c>
      <c r="F102" s="18">
        <v>48</v>
      </c>
      <c r="G102" s="71">
        <v>4.7553403992293708</v>
      </c>
      <c r="H102" s="72">
        <f t="shared" si="3"/>
        <v>228.25633916300978</v>
      </c>
      <c r="I102" s="76"/>
      <c r="M102" s="76"/>
      <c r="N102" s="76"/>
      <c r="O102" s="76"/>
    </row>
    <row r="103" spans="1:15" x14ac:dyDescent="0.2">
      <c r="A103" s="7" t="s">
        <v>145</v>
      </c>
      <c r="B103" s="16" t="s">
        <v>150</v>
      </c>
      <c r="C103" s="17">
        <v>2.2999999999999998</v>
      </c>
      <c r="D103" s="18">
        <v>684</v>
      </c>
      <c r="E103" s="8">
        <v>9.5760000000000005</v>
      </c>
      <c r="F103" s="18">
        <v>48</v>
      </c>
      <c r="G103" s="71">
        <v>5.2332469203778125</v>
      </c>
      <c r="H103" s="72">
        <f t="shared" si="3"/>
        <v>251.195852178135</v>
      </c>
      <c r="I103" s="76"/>
      <c r="M103" s="76"/>
      <c r="N103" s="76"/>
      <c r="O103" s="76"/>
    </row>
    <row r="104" spans="1:15" x14ac:dyDescent="0.2">
      <c r="A104" s="158"/>
      <c r="B104" s="158"/>
      <c r="C104" s="158"/>
      <c r="D104" s="158"/>
      <c r="E104" s="158"/>
      <c r="F104" s="158"/>
      <c r="G104" s="158"/>
      <c r="H104" s="158"/>
      <c r="I104" s="76"/>
      <c r="M104" s="76"/>
      <c r="N104" s="76"/>
      <c r="O104" s="76"/>
    </row>
    <row r="105" spans="1:15" x14ac:dyDescent="0.2">
      <c r="A105" s="7" t="s">
        <v>151</v>
      </c>
      <c r="B105" s="16" t="s">
        <v>128</v>
      </c>
      <c r="C105" s="17">
        <v>1.57</v>
      </c>
      <c r="D105" s="18">
        <v>858</v>
      </c>
      <c r="E105" s="8">
        <v>14.586</v>
      </c>
      <c r="F105" s="18">
        <v>75</v>
      </c>
      <c r="G105" s="71">
        <v>2.5014931460157128</v>
      </c>
      <c r="H105" s="72">
        <f>G105*F105</f>
        <v>187.61198595117847</v>
      </c>
      <c r="I105" s="76"/>
      <c r="M105" s="76"/>
      <c r="N105" s="76"/>
      <c r="O105" s="76"/>
    </row>
    <row r="106" spans="1:15" x14ac:dyDescent="0.2">
      <c r="A106" s="7" t="s">
        <v>151</v>
      </c>
      <c r="B106" s="16" t="s">
        <v>129</v>
      </c>
      <c r="C106" s="17">
        <v>1.57</v>
      </c>
      <c r="D106" s="18">
        <v>858</v>
      </c>
      <c r="E106" s="8">
        <v>13.728</v>
      </c>
      <c r="F106" s="18">
        <v>75</v>
      </c>
      <c r="G106" s="71">
        <v>2.5769899986255256</v>
      </c>
      <c r="H106" s="72">
        <f t="shared" ref="H106:H123" si="4">G106*F106</f>
        <v>193.27424989691443</v>
      </c>
      <c r="I106" s="76"/>
      <c r="M106" s="76"/>
      <c r="N106" s="76"/>
      <c r="O106" s="76"/>
    </row>
    <row r="107" spans="1:15" x14ac:dyDescent="0.2">
      <c r="A107" s="7" t="s">
        <v>152</v>
      </c>
      <c r="B107" s="16" t="s">
        <v>130</v>
      </c>
      <c r="C107" s="17">
        <v>1.57</v>
      </c>
      <c r="D107" s="18">
        <v>858</v>
      </c>
      <c r="E107" s="8">
        <v>13.728</v>
      </c>
      <c r="F107" s="18">
        <v>75</v>
      </c>
      <c r="G107" s="71">
        <v>2.7236688974155041</v>
      </c>
      <c r="H107" s="72">
        <f t="shared" si="4"/>
        <v>204.27516730616281</v>
      </c>
      <c r="I107" s="76"/>
      <c r="M107" s="76"/>
      <c r="N107" s="76"/>
      <c r="O107" s="76"/>
    </row>
    <row r="108" spans="1:15" x14ac:dyDescent="0.2">
      <c r="A108" s="7" t="s">
        <v>152</v>
      </c>
      <c r="B108" s="16" t="s">
        <v>131</v>
      </c>
      <c r="C108" s="17">
        <v>1.57</v>
      </c>
      <c r="D108" s="18">
        <v>858</v>
      </c>
      <c r="E108" s="8">
        <v>13.728</v>
      </c>
      <c r="F108" s="18">
        <v>75</v>
      </c>
      <c r="G108" s="71">
        <v>2.7236688974155041</v>
      </c>
      <c r="H108" s="72">
        <f t="shared" si="4"/>
        <v>204.27516730616281</v>
      </c>
      <c r="I108" s="76"/>
      <c r="M108" s="76"/>
      <c r="N108" s="76"/>
      <c r="O108" s="76"/>
    </row>
    <row r="109" spans="1:15" x14ac:dyDescent="0.2">
      <c r="A109" s="7" t="s">
        <v>152</v>
      </c>
      <c r="B109" s="16" t="s">
        <v>132</v>
      </c>
      <c r="C109" s="17">
        <v>1.57</v>
      </c>
      <c r="D109" s="18">
        <v>858</v>
      </c>
      <c r="E109" s="8">
        <v>13.728</v>
      </c>
      <c r="F109" s="18">
        <v>75</v>
      </c>
      <c r="G109" s="71">
        <v>2.9840239427677178</v>
      </c>
      <c r="H109" s="72">
        <f t="shared" si="4"/>
        <v>223.80179570757883</v>
      </c>
      <c r="I109" s="76"/>
      <c r="M109" s="76"/>
      <c r="N109" s="76"/>
      <c r="O109" s="76"/>
    </row>
    <row r="110" spans="1:15" x14ac:dyDescent="0.2">
      <c r="A110" s="7" t="s">
        <v>152</v>
      </c>
      <c r="B110" s="16" t="s">
        <v>133</v>
      </c>
      <c r="C110" s="17">
        <v>1.57</v>
      </c>
      <c r="D110" s="18">
        <v>858</v>
      </c>
      <c r="E110" s="8">
        <v>13.728</v>
      </c>
      <c r="F110" s="18">
        <v>75</v>
      </c>
      <c r="G110" s="71">
        <v>2.9106844933727269</v>
      </c>
      <c r="H110" s="72">
        <f t="shared" si="4"/>
        <v>218.30133700295451</v>
      </c>
      <c r="I110" s="76"/>
      <c r="M110" s="76"/>
      <c r="N110" s="76"/>
      <c r="O110" s="76"/>
    </row>
    <row r="111" spans="1:15" x14ac:dyDescent="0.2">
      <c r="A111" s="7" t="s">
        <v>152</v>
      </c>
      <c r="B111" s="16" t="s">
        <v>134</v>
      </c>
      <c r="C111" s="17">
        <v>1.57</v>
      </c>
      <c r="D111" s="18">
        <v>858</v>
      </c>
      <c r="E111" s="8">
        <v>13.728</v>
      </c>
      <c r="F111" s="18">
        <v>75</v>
      </c>
      <c r="G111" s="71">
        <v>2.5769899986255256</v>
      </c>
      <c r="H111" s="72">
        <f t="shared" si="4"/>
        <v>193.27424989691443</v>
      </c>
      <c r="I111" s="76"/>
      <c r="M111" s="76"/>
      <c r="N111" s="76"/>
      <c r="O111" s="76"/>
    </row>
    <row r="112" spans="1:15" x14ac:dyDescent="0.2">
      <c r="A112" s="7" t="s">
        <v>152</v>
      </c>
      <c r="B112" s="16" t="s">
        <v>135</v>
      </c>
      <c r="C112" s="17">
        <v>1.57</v>
      </c>
      <c r="D112" s="18">
        <v>858</v>
      </c>
      <c r="E112" s="8">
        <v>13.728</v>
      </c>
      <c r="F112" s="18">
        <v>75</v>
      </c>
      <c r="G112" s="71">
        <v>2.8740147686752322</v>
      </c>
      <c r="H112" s="72">
        <f t="shared" si="4"/>
        <v>215.55110765064242</v>
      </c>
      <c r="I112" s="76"/>
      <c r="M112" s="76"/>
      <c r="N112" s="76"/>
      <c r="O112" s="76"/>
    </row>
    <row r="113" spans="1:15" x14ac:dyDescent="0.2">
      <c r="A113" s="7" t="s">
        <v>152</v>
      </c>
      <c r="B113" s="16" t="s">
        <v>136</v>
      </c>
      <c r="C113" s="17">
        <v>1.57</v>
      </c>
      <c r="D113" s="18">
        <v>858</v>
      </c>
      <c r="E113" s="8">
        <v>13.728</v>
      </c>
      <c r="F113" s="18">
        <v>75</v>
      </c>
      <c r="G113" s="71">
        <v>2.6136597233230185</v>
      </c>
      <c r="H113" s="72">
        <f t="shared" si="4"/>
        <v>196.0244792492264</v>
      </c>
      <c r="I113" s="76"/>
      <c r="M113" s="76"/>
      <c r="N113" s="76"/>
      <c r="O113" s="76"/>
    </row>
    <row r="114" spans="1:15" x14ac:dyDescent="0.2">
      <c r="A114" s="7" t="s">
        <v>152</v>
      </c>
      <c r="B114" s="16" t="s">
        <v>137</v>
      </c>
      <c r="C114" s="17">
        <v>1.57</v>
      </c>
      <c r="D114" s="18">
        <v>858</v>
      </c>
      <c r="E114" s="8">
        <v>13.728</v>
      </c>
      <c r="F114" s="18">
        <v>75</v>
      </c>
      <c r="G114" s="71">
        <v>2.6759982553087611</v>
      </c>
      <c r="H114" s="72">
        <f t="shared" si="4"/>
        <v>200.69986914815709</v>
      </c>
      <c r="I114" s="76"/>
      <c r="M114" s="76"/>
      <c r="N114" s="76"/>
      <c r="O114" s="76"/>
    </row>
    <row r="115" spans="1:15" x14ac:dyDescent="0.2">
      <c r="A115" s="7" t="s">
        <v>152</v>
      </c>
      <c r="B115" s="16" t="s">
        <v>138</v>
      </c>
      <c r="C115" s="17">
        <v>1.57</v>
      </c>
      <c r="D115" s="18">
        <v>858</v>
      </c>
      <c r="E115" s="8">
        <v>13.728</v>
      </c>
      <c r="F115" s="18">
        <v>75</v>
      </c>
      <c r="G115" s="71">
        <v>2.8776817411449827</v>
      </c>
      <c r="H115" s="72">
        <f t="shared" si="4"/>
        <v>215.8261305858737</v>
      </c>
      <c r="I115" s="76"/>
      <c r="M115" s="76"/>
      <c r="N115" s="76"/>
      <c r="O115" s="76"/>
    </row>
    <row r="116" spans="1:15" x14ac:dyDescent="0.2">
      <c r="A116" s="7" t="s">
        <v>152</v>
      </c>
      <c r="B116" s="16" t="s">
        <v>147</v>
      </c>
      <c r="C116" s="17">
        <v>1.57</v>
      </c>
      <c r="D116" s="18">
        <v>858</v>
      </c>
      <c r="E116" s="8">
        <v>13.728</v>
      </c>
      <c r="F116" s="18">
        <v>75</v>
      </c>
      <c r="G116" s="71">
        <v>2.6869991727180094</v>
      </c>
      <c r="H116" s="72">
        <f t="shared" si="4"/>
        <v>201.5249379538507</v>
      </c>
      <c r="I116" s="76"/>
      <c r="M116" s="76"/>
      <c r="N116" s="76"/>
      <c r="O116" s="76"/>
    </row>
    <row r="117" spans="1:15" x14ac:dyDescent="0.2">
      <c r="A117" s="7" t="s">
        <v>152</v>
      </c>
      <c r="B117" s="16" t="s">
        <v>127</v>
      </c>
      <c r="C117" s="17">
        <v>1.57</v>
      </c>
      <c r="D117" s="18">
        <v>858</v>
      </c>
      <c r="E117" s="8">
        <v>13.728</v>
      </c>
      <c r="F117" s="18">
        <v>75</v>
      </c>
      <c r="G117" s="71">
        <v>2.9950248601769656</v>
      </c>
      <c r="H117" s="72">
        <f t="shared" si="4"/>
        <v>224.62686451327241</v>
      </c>
      <c r="I117" s="76"/>
      <c r="J117" s="76"/>
      <c r="K117" s="76"/>
      <c r="L117" s="76"/>
      <c r="M117" s="76"/>
      <c r="N117" s="76"/>
      <c r="O117" s="76"/>
    </row>
    <row r="118" spans="1:15" x14ac:dyDescent="0.2">
      <c r="A118" s="7" t="s">
        <v>152</v>
      </c>
      <c r="B118" s="16" t="s">
        <v>139</v>
      </c>
      <c r="C118" s="17">
        <v>1.57</v>
      </c>
      <c r="D118" s="18">
        <v>858</v>
      </c>
      <c r="E118" s="8">
        <v>13.728</v>
      </c>
      <c r="F118" s="18">
        <v>75</v>
      </c>
      <c r="G118" s="71">
        <v>2.6356615581415164</v>
      </c>
      <c r="H118" s="72">
        <f t="shared" si="4"/>
        <v>197.67461686061372</v>
      </c>
      <c r="I118" s="76"/>
      <c r="M118" s="76"/>
      <c r="N118" s="76"/>
      <c r="O118" s="76"/>
    </row>
    <row r="119" spans="1:15" x14ac:dyDescent="0.2">
      <c r="A119" s="7" t="s">
        <v>152</v>
      </c>
      <c r="B119" s="16" t="s">
        <v>140</v>
      </c>
      <c r="C119" s="17">
        <v>1.57</v>
      </c>
      <c r="D119" s="18">
        <v>858</v>
      </c>
      <c r="E119" s="8">
        <v>13.728</v>
      </c>
      <c r="F119" s="18">
        <v>75</v>
      </c>
      <c r="G119" s="71">
        <v>2.9106844933727269</v>
      </c>
      <c r="H119" s="72">
        <f t="shared" si="4"/>
        <v>218.30133700295451</v>
      </c>
      <c r="I119" s="76"/>
      <c r="M119" s="76"/>
      <c r="N119" s="76"/>
      <c r="O119" s="76"/>
    </row>
    <row r="120" spans="1:15" x14ac:dyDescent="0.2">
      <c r="A120" s="7" t="s">
        <v>152</v>
      </c>
      <c r="B120" s="16" t="s">
        <v>141</v>
      </c>
      <c r="C120" s="17">
        <v>1.57</v>
      </c>
      <c r="D120" s="18">
        <v>858</v>
      </c>
      <c r="E120" s="8">
        <v>13.728</v>
      </c>
      <c r="F120" s="18">
        <v>75</v>
      </c>
      <c r="G120" s="71">
        <v>2.9950248601769656</v>
      </c>
      <c r="H120" s="72">
        <f t="shared" si="4"/>
        <v>224.62686451327241</v>
      </c>
      <c r="I120" s="76"/>
      <c r="M120" s="76"/>
      <c r="N120" s="76"/>
      <c r="O120" s="76"/>
    </row>
    <row r="121" spans="1:15" x14ac:dyDescent="0.2">
      <c r="A121" s="7" t="s">
        <v>152</v>
      </c>
      <c r="B121" s="16" t="s">
        <v>142</v>
      </c>
      <c r="C121" s="17">
        <v>1.57</v>
      </c>
      <c r="D121" s="18">
        <v>858</v>
      </c>
      <c r="E121" s="8">
        <v>13.728</v>
      </c>
      <c r="F121" s="18">
        <v>75</v>
      </c>
      <c r="G121" s="71">
        <v>2.9106844933727269</v>
      </c>
      <c r="H121" s="72">
        <f t="shared" si="4"/>
        <v>218.30133700295451</v>
      </c>
      <c r="I121" s="76"/>
      <c r="M121" s="76"/>
      <c r="N121" s="76"/>
      <c r="O121" s="76"/>
    </row>
    <row r="122" spans="1:15" x14ac:dyDescent="0.2">
      <c r="A122" s="7" t="s">
        <v>152</v>
      </c>
      <c r="B122" s="16" t="s">
        <v>143</v>
      </c>
      <c r="C122" s="17">
        <v>1.57</v>
      </c>
      <c r="D122" s="18">
        <v>858</v>
      </c>
      <c r="E122" s="8">
        <v>13.728</v>
      </c>
      <c r="F122" s="18">
        <v>75</v>
      </c>
      <c r="G122" s="71">
        <v>3.6330780699133762</v>
      </c>
      <c r="H122" s="72">
        <f t="shared" si="4"/>
        <v>272.48085524350324</v>
      </c>
      <c r="I122" s="76"/>
      <c r="M122" s="76"/>
      <c r="N122" s="76"/>
      <c r="O122" s="76"/>
    </row>
    <row r="123" spans="1:15" x14ac:dyDescent="0.2">
      <c r="A123" s="7" t="s">
        <v>152</v>
      </c>
      <c r="B123" s="16" t="s">
        <v>153</v>
      </c>
      <c r="C123" s="17">
        <v>1.57</v>
      </c>
      <c r="D123" s="18">
        <v>858</v>
      </c>
      <c r="E123" s="8">
        <v>13.728</v>
      </c>
      <c r="F123" s="18">
        <v>75</v>
      </c>
      <c r="G123" s="71">
        <v>3.74308724400586</v>
      </c>
      <c r="H123" s="72">
        <f t="shared" si="4"/>
        <v>280.73154330043951</v>
      </c>
      <c r="I123" s="76"/>
      <c r="M123" s="76"/>
      <c r="N123" s="76"/>
      <c r="O123" s="76"/>
    </row>
    <row r="124" spans="1:15" x14ac:dyDescent="0.2">
      <c r="B124" s="150"/>
      <c r="C124" s="44"/>
      <c r="D124" s="37"/>
      <c r="E124" s="4"/>
      <c r="F124" s="37"/>
      <c r="G124" s="45"/>
      <c r="H124" s="148"/>
    </row>
    <row r="125" spans="1:15" ht="15.75" x14ac:dyDescent="0.2">
      <c r="A125" s="46" t="s">
        <v>236</v>
      </c>
      <c r="G125" s="2"/>
      <c r="H125" s="2"/>
    </row>
    <row r="126" spans="1:15" ht="15.75" x14ac:dyDescent="0.2">
      <c r="A126" s="46" t="s">
        <v>285</v>
      </c>
      <c r="G126" s="2"/>
      <c r="H126" s="2"/>
    </row>
    <row r="127" spans="1:15" ht="15.75" x14ac:dyDescent="0.2">
      <c r="A127" s="24" t="s">
        <v>8</v>
      </c>
      <c r="G127" s="2"/>
      <c r="H127" s="2"/>
    </row>
    <row r="128" spans="1:15" ht="15.75" x14ac:dyDescent="0.2">
      <c r="A128" s="24" t="s">
        <v>9</v>
      </c>
      <c r="G128" s="2"/>
      <c r="H128" s="2"/>
    </row>
  </sheetData>
  <mergeCells count="6">
    <mergeCell ref="A104:H104"/>
    <mergeCell ref="A3:D4"/>
    <mergeCell ref="A8:H8"/>
    <mergeCell ref="A43:H43"/>
    <mergeCell ref="A60:H60"/>
    <mergeCell ref="A80:H80"/>
  </mergeCells>
  <pageMargins left="0.7" right="0.7" top="0.75" bottom="0.75" header="0.3" footer="0.3"/>
  <pageSetup paperSize="9" scale="41" orientation="landscape" r:id="rId1"/>
  <rowBreaks count="1" manualBreakCount="1">
    <brk id="41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299C-80DD-4F9D-AE46-D4B12C6C928A}">
  <dimension ref="A1:J50"/>
  <sheetViews>
    <sheetView tabSelected="1" view="pageBreakPreview" zoomScale="85" zoomScaleNormal="100" zoomScaleSheetLayoutView="85" workbookViewId="0">
      <selection activeCell="B5" sqref="B5"/>
    </sheetView>
  </sheetViews>
  <sheetFormatPr defaultColWidth="9.25" defaultRowHeight="12.75" x14ac:dyDescent="0.2"/>
  <cols>
    <col min="1" max="1" width="9.25" style="1"/>
    <col min="2" max="2" width="45.75" style="20" customWidth="1"/>
    <col min="3" max="3" width="14.25" style="20" bestFit="1" customWidth="1"/>
    <col min="4" max="4" width="10.875" style="3" customWidth="1"/>
    <col min="5" max="5" width="10.875" style="4" customWidth="1"/>
    <col min="6" max="6" width="10.875" style="5" customWidth="1"/>
    <col min="7" max="7" width="5.875" style="3" customWidth="1"/>
    <col min="8" max="8" width="10.25" style="3" customWidth="1"/>
    <col min="9" max="9" width="17.25" style="1" customWidth="1"/>
    <col min="10" max="16384" width="9.25" style="1"/>
  </cols>
  <sheetData>
    <row r="1" spans="1:10" x14ac:dyDescent="0.2">
      <c r="B1" s="1"/>
      <c r="C1" s="1"/>
      <c r="D1" s="2"/>
      <c r="E1" s="20"/>
      <c r="F1" s="3"/>
      <c r="G1" s="4"/>
      <c r="H1" s="4"/>
    </row>
    <row r="2" spans="1:10" ht="15.75" x14ac:dyDescent="0.25">
      <c r="A2"/>
      <c r="B2" s="1"/>
      <c r="C2"/>
      <c r="D2" s="2"/>
      <c r="E2" s="20"/>
      <c r="F2" s="3"/>
      <c r="G2" s="4"/>
      <c r="H2" s="4"/>
    </row>
    <row r="3" spans="1:10" x14ac:dyDescent="0.2">
      <c r="A3" s="159" t="s">
        <v>453</v>
      </c>
      <c r="B3" s="159"/>
      <c r="C3" s="159"/>
      <c r="D3" s="159"/>
      <c r="E3" s="20"/>
      <c r="F3" s="3"/>
      <c r="G3" s="4"/>
      <c r="H3" s="4"/>
    </row>
    <row r="4" spans="1:10" x14ac:dyDescent="0.2">
      <c r="A4" s="159"/>
      <c r="B4" s="159"/>
      <c r="C4" s="159"/>
      <c r="D4" s="159"/>
      <c r="E4" s="20"/>
      <c r="F4" s="3"/>
      <c r="G4" s="4"/>
      <c r="H4" s="4"/>
    </row>
    <row r="5" spans="1:10" ht="21.75" customHeight="1" x14ac:dyDescent="0.4">
      <c r="B5" s="146" t="s">
        <v>348</v>
      </c>
      <c r="C5" s="1"/>
      <c r="D5" s="2"/>
      <c r="E5" s="20"/>
      <c r="F5" s="3"/>
      <c r="G5" s="4"/>
      <c r="H5" s="4"/>
    </row>
    <row r="6" spans="1:10" s="6" customFormat="1" ht="51" x14ac:dyDescent="0.25">
      <c r="A6" s="21" t="s">
        <v>0</v>
      </c>
      <c r="B6" s="21" t="s">
        <v>1</v>
      </c>
      <c r="C6" s="21" t="s">
        <v>154</v>
      </c>
      <c r="D6" s="22" t="s">
        <v>2</v>
      </c>
      <c r="E6" s="22" t="s">
        <v>3</v>
      </c>
      <c r="F6" s="23" t="s">
        <v>4</v>
      </c>
      <c r="G6" s="22" t="s">
        <v>5</v>
      </c>
      <c r="H6" s="25" t="s">
        <v>155</v>
      </c>
      <c r="I6" s="66" t="s">
        <v>245</v>
      </c>
    </row>
    <row r="7" spans="1:10" s="6" customFormat="1" x14ac:dyDescent="0.2">
      <c r="A7" s="160" t="s">
        <v>444</v>
      </c>
      <c r="B7" s="161"/>
      <c r="C7" s="161"/>
      <c r="D7" s="161"/>
      <c r="E7" s="161"/>
      <c r="F7" s="161"/>
      <c r="G7" s="161"/>
      <c r="H7" s="161"/>
      <c r="I7" s="161"/>
    </row>
    <row r="8" spans="1:10" s="6" customFormat="1" ht="15.75" x14ac:dyDescent="0.2">
      <c r="A8" s="28" t="s">
        <v>156</v>
      </c>
      <c r="B8" s="33" t="s">
        <v>248</v>
      </c>
      <c r="C8" s="28" t="s">
        <v>158</v>
      </c>
      <c r="D8" s="30">
        <v>2.1</v>
      </c>
      <c r="E8" s="31">
        <v>540</v>
      </c>
      <c r="F8" s="32">
        <v>10.8</v>
      </c>
      <c r="G8" s="18">
        <v>58</v>
      </c>
      <c r="H8" s="68">
        <f>I8/G8</f>
        <v>2.958569775</v>
      </c>
      <c r="I8" s="70">
        <v>171.59704694999999</v>
      </c>
      <c r="J8" s="83"/>
    </row>
    <row r="9" spans="1:10" s="6" customFormat="1" ht="15.75" x14ac:dyDescent="0.2">
      <c r="A9" s="28" t="s">
        <v>329</v>
      </c>
      <c r="B9" s="33" t="s">
        <v>345</v>
      </c>
      <c r="C9" s="28" t="s">
        <v>328</v>
      </c>
      <c r="D9" s="30">
        <v>1.05</v>
      </c>
      <c r="E9" s="31"/>
      <c r="F9" s="32"/>
      <c r="G9" s="18">
        <v>58</v>
      </c>
      <c r="H9" s="68">
        <f>I9/G9</f>
        <v>1.67508075</v>
      </c>
      <c r="I9" s="70">
        <v>97.154683500000004</v>
      </c>
      <c r="J9" s="83"/>
    </row>
    <row r="10" spans="1:10" s="6" customFormat="1" x14ac:dyDescent="0.25">
      <c r="A10" s="60"/>
      <c r="B10" s="61"/>
      <c r="C10" s="61"/>
      <c r="D10" s="62"/>
      <c r="E10" s="62"/>
      <c r="F10" s="63"/>
      <c r="G10" s="62"/>
      <c r="H10" s="64"/>
      <c r="I10" s="64"/>
      <c r="J10" s="83"/>
    </row>
    <row r="11" spans="1:10" ht="51" x14ac:dyDescent="0.2">
      <c r="A11" s="21" t="s">
        <v>0</v>
      </c>
      <c r="B11" s="21" t="s">
        <v>1</v>
      </c>
      <c r="C11" s="21" t="s">
        <v>154</v>
      </c>
      <c r="D11" s="22" t="s">
        <v>2</v>
      </c>
      <c r="E11" s="22" t="s">
        <v>3</v>
      </c>
      <c r="F11" s="23" t="s">
        <v>4</v>
      </c>
      <c r="G11" s="22" t="s">
        <v>5</v>
      </c>
      <c r="H11" s="25" t="s">
        <v>155</v>
      </c>
      <c r="I11" s="25" t="s">
        <v>245</v>
      </c>
      <c r="J11" s="83"/>
    </row>
    <row r="12" spans="1:10" x14ac:dyDescent="0.2">
      <c r="A12" s="160" t="s">
        <v>346</v>
      </c>
      <c r="B12" s="161"/>
      <c r="C12" s="161"/>
      <c r="D12" s="161"/>
      <c r="E12" s="161"/>
      <c r="F12" s="161"/>
      <c r="G12" s="161"/>
      <c r="H12" s="161"/>
      <c r="I12" s="161"/>
      <c r="J12" s="83"/>
    </row>
    <row r="13" spans="1:10" ht="15.75" x14ac:dyDescent="0.2">
      <c r="A13" s="28" t="s">
        <v>156</v>
      </c>
      <c r="B13" s="29" t="s">
        <v>157</v>
      </c>
      <c r="C13" s="28" t="s">
        <v>158</v>
      </c>
      <c r="D13" s="30">
        <v>2.1</v>
      </c>
      <c r="E13" s="31">
        <v>540</v>
      </c>
      <c r="F13" s="32">
        <v>10.8</v>
      </c>
      <c r="G13" s="18">
        <v>58</v>
      </c>
      <c r="H13" s="68">
        <f>I13/G13</f>
        <v>3.1214893724923298</v>
      </c>
      <c r="I13" s="69">
        <v>181.04638360455513</v>
      </c>
      <c r="J13" s="83"/>
    </row>
    <row r="14" spans="1:10" ht="15.75" x14ac:dyDescent="0.2">
      <c r="A14" s="28" t="s">
        <v>329</v>
      </c>
      <c r="B14" s="29" t="s">
        <v>330</v>
      </c>
      <c r="C14" s="28" t="s">
        <v>328</v>
      </c>
      <c r="D14" s="30">
        <v>1.05</v>
      </c>
      <c r="E14" s="31"/>
      <c r="F14" s="32"/>
      <c r="G14" s="18">
        <v>58</v>
      </c>
      <c r="H14" s="68">
        <f t="shared" ref="H14:H44" si="0">I14/G14</f>
        <v>1.6955745730603453</v>
      </c>
      <c r="I14" s="69">
        <v>98.343325237500025</v>
      </c>
      <c r="J14" s="83"/>
    </row>
    <row r="15" spans="1:10" ht="15.75" x14ac:dyDescent="0.2">
      <c r="A15" s="28" t="s">
        <v>156</v>
      </c>
      <c r="B15" s="29" t="s">
        <v>159</v>
      </c>
      <c r="C15" s="28" t="s">
        <v>158</v>
      </c>
      <c r="D15" s="30">
        <v>2.1</v>
      </c>
      <c r="E15" s="31">
        <v>540</v>
      </c>
      <c r="F15" s="32">
        <v>10.8</v>
      </c>
      <c r="G15" s="18">
        <v>58</v>
      </c>
      <c r="H15" s="68">
        <f t="shared" si="0"/>
        <v>2.9987815358384178</v>
      </c>
      <c r="I15" s="69">
        <v>173.92932907862823</v>
      </c>
      <c r="J15" s="83"/>
    </row>
    <row r="16" spans="1:10" ht="15.75" x14ac:dyDescent="0.2">
      <c r="A16" s="28" t="s">
        <v>329</v>
      </c>
      <c r="B16" s="29" t="s">
        <v>331</v>
      </c>
      <c r="C16" s="28" t="s">
        <v>328</v>
      </c>
      <c r="D16" s="30">
        <v>1.05</v>
      </c>
      <c r="E16" s="31"/>
      <c r="F16" s="32"/>
      <c r="G16" s="18">
        <v>58</v>
      </c>
      <c r="H16" s="68">
        <f t="shared" si="0"/>
        <v>1.6955745730603453</v>
      </c>
      <c r="I16" s="69">
        <v>98.343325237500025</v>
      </c>
      <c r="J16" s="83"/>
    </row>
    <row r="17" spans="1:10" ht="15.75" x14ac:dyDescent="0.2">
      <c r="A17" s="28" t="s">
        <v>156</v>
      </c>
      <c r="B17" s="29" t="s">
        <v>160</v>
      </c>
      <c r="C17" s="28" t="s">
        <v>158</v>
      </c>
      <c r="D17" s="30">
        <v>2.1</v>
      </c>
      <c r="E17" s="31">
        <v>540</v>
      </c>
      <c r="F17" s="32">
        <v>10.8</v>
      </c>
      <c r="G17" s="18">
        <v>58</v>
      </c>
      <c r="H17" s="68">
        <f t="shared" si="0"/>
        <v>3.2451868761979066</v>
      </c>
      <c r="I17" s="69">
        <v>188.22083881947859</v>
      </c>
      <c r="J17" s="83"/>
    </row>
    <row r="18" spans="1:10" ht="15.75" x14ac:dyDescent="0.2">
      <c r="A18" s="28" t="s">
        <v>329</v>
      </c>
      <c r="B18" s="29" t="s">
        <v>332</v>
      </c>
      <c r="C18" s="28" t="s">
        <v>328</v>
      </c>
      <c r="D18" s="30">
        <v>1.05</v>
      </c>
      <c r="E18" s="31"/>
      <c r="F18" s="32"/>
      <c r="G18" s="18">
        <v>58</v>
      </c>
      <c r="H18" s="68">
        <f t="shared" si="0"/>
        <v>1.8186809586206898</v>
      </c>
      <c r="I18" s="69">
        <v>105.48349560000001</v>
      </c>
      <c r="J18" s="83"/>
    </row>
    <row r="19" spans="1:10" ht="15.75" x14ac:dyDescent="0.2">
      <c r="A19" s="28" t="s">
        <v>156</v>
      </c>
      <c r="B19" s="29" t="s">
        <v>161</v>
      </c>
      <c r="C19" s="28" t="s">
        <v>158</v>
      </c>
      <c r="D19" s="30">
        <v>2.1</v>
      </c>
      <c r="E19" s="31">
        <v>540</v>
      </c>
      <c r="F19" s="32">
        <v>10.8</v>
      </c>
      <c r="G19" s="18">
        <v>58</v>
      </c>
      <c r="H19" s="68">
        <f t="shared" si="0"/>
        <v>3.4480110559602752</v>
      </c>
      <c r="I19" s="69">
        <v>199.98464124569597</v>
      </c>
      <c r="J19" s="83"/>
    </row>
    <row r="20" spans="1:10" ht="15.75" x14ac:dyDescent="0.2">
      <c r="A20" s="28" t="s">
        <v>329</v>
      </c>
      <c r="B20" s="29" t="s">
        <v>327</v>
      </c>
      <c r="C20" s="28" t="s">
        <v>328</v>
      </c>
      <c r="D20" s="30">
        <v>1.05</v>
      </c>
      <c r="E20" s="31"/>
      <c r="F20" s="32"/>
      <c r="G20" s="18">
        <v>58</v>
      </c>
      <c r="H20" s="68">
        <f t="shared" si="0"/>
        <v>1.9202989538793105</v>
      </c>
      <c r="I20" s="69">
        <v>111.37733932500001</v>
      </c>
      <c r="J20" s="83"/>
    </row>
    <row r="21" spans="1:10" ht="15.75" x14ac:dyDescent="0.2">
      <c r="A21" s="28" t="s">
        <v>156</v>
      </c>
      <c r="B21" s="29" t="s">
        <v>162</v>
      </c>
      <c r="C21" s="28" t="s">
        <v>158</v>
      </c>
      <c r="D21" s="30">
        <v>2.1</v>
      </c>
      <c r="E21" s="31">
        <v>540</v>
      </c>
      <c r="F21" s="32">
        <v>10.8</v>
      </c>
      <c r="G21" s="18">
        <v>58</v>
      </c>
      <c r="H21" s="68">
        <f t="shared" si="0"/>
        <v>3.1122941083635758</v>
      </c>
      <c r="I21" s="69">
        <v>180.5130582850874</v>
      </c>
      <c r="J21" s="83"/>
    </row>
    <row r="22" spans="1:10" ht="15.75" x14ac:dyDescent="0.2">
      <c r="A22" s="28" t="s">
        <v>329</v>
      </c>
      <c r="B22" s="29" t="s">
        <v>333</v>
      </c>
      <c r="C22" s="28" t="s">
        <v>328</v>
      </c>
      <c r="D22" s="30">
        <v>1.05</v>
      </c>
      <c r="E22" s="31"/>
      <c r="F22" s="32"/>
      <c r="G22" s="18">
        <v>58</v>
      </c>
      <c r="H22" s="68">
        <f t="shared" si="0"/>
        <v>1.7524083530172416</v>
      </c>
      <c r="I22" s="69">
        <v>101.63968447500001</v>
      </c>
      <c r="J22" s="83"/>
    </row>
    <row r="23" spans="1:10" ht="15.75" x14ac:dyDescent="0.2">
      <c r="A23" s="28" t="s">
        <v>156</v>
      </c>
      <c r="B23" s="29" t="s">
        <v>163</v>
      </c>
      <c r="C23" s="28" t="s">
        <v>158</v>
      </c>
      <c r="D23" s="30">
        <v>2.1</v>
      </c>
      <c r="E23" s="31">
        <v>540</v>
      </c>
      <c r="F23" s="32">
        <v>10.8</v>
      </c>
      <c r="G23" s="18">
        <v>58</v>
      </c>
      <c r="H23" s="68">
        <f t="shared" si="0"/>
        <v>3.3479954051682923</v>
      </c>
      <c r="I23" s="69">
        <v>194.18373349976096</v>
      </c>
      <c r="J23" s="83"/>
    </row>
    <row r="24" spans="1:10" ht="15.75" x14ac:dyDescent="0.2">
      <c r="A24" s="28" t="s">
        <v>329</v>
      </c>
      <c r="B24" s="29" t="s">
        <v>334</v>
      </c>
      <c r="C24" s="28" t="s">
        <v>328</v>
      </c>
      <c r="D24" s="30">
        <v>1.05</v>
      </c>
      <c r="E24" s="31"/>
      <c r="F24" s="32"/>
      <c r="G24" s="18">
        <v>58</v>
      </c>
      <c r="H24" s="68">
        <f t="shared" si="0"/>
        <v>1.8701727649137934</v>
      </c>
      <c r="I24" s="69">
        <v>108.47002036500001</v>
      </c>
      <c r="J24" s="83"/>
    </row>
    <row r="25" spans="1:10" ht="15.75" x14ac:dyDescent="0.2">
      <c r="A25" s="28" t="s">
        <v>156</v>
      </c>
      <c r="B25" s="29" t="s">
        <v>164</v>
      </c>
      <c r="C25" s="28" t="s">
        <v>158</v>
      </c>
      <c r="D25" s="30">
        <v>2.1</v>
      </c>
      <c r="E25" s="31">
        <v>540</v>
      </c>
      <c r="F25" s="32">
        <v>10.8</v>
      </c>
      <c r="G25" s="18">
        <v>58</v>
      </c>
      <c r="H25" s="68">
        <f t="shared" si="0"/>
        <v>3.0818395157348752</v>
      </c>
      <c r="I25" s="69">
        <v>178.74669191262277</v>
      </c>
      <c r="J25" s="83"/>
    </row>
    <row r="26" spans="1:10" ht="15.75" x14ac:dyDescent="0.2">
      <c r="A26" s="28" t="s">
        <v>329</v>
      </c>
      <c r="B26" s="29" t="s">
        <v>335</v>
      </c>
      <c r="C26" s="28" t="s">
        <v>328</v>
      </c>
      <c r="D26" s="30">
        <v>1.05</v>
      </c>
      <c r="E26" s="31"/>
      <c r="F26" s="32"/>
      <c r="G26" s="18">
        <v>58</v>
      </c>
      <c r="H26" s="68">
        <f t="shared" si="0"/>
        <v>1.7370853232974139</v>
      </c>
      <c r="I26" s="69">
        <v>100.75094875125001</v>
      </c>
      <c r="J26" s="83"/>
    </row>
    <row r="27" spans="1:10" ht="15.75" x14ac:dyDescent="0.2">
      <c r="A27" s="28" t="s">
        <v>165</v>
      </c>
      <c r="B27" s="33" t="s">
        <v>166</v>
      </c>
      <c r="C27" s="28" t="s">
        <v>167</v>
      </c>
      <c r="D27" s="30">
        <v>2.1</v>
      </c>
      <c r="E27" s="31">
        <v>540</v>
      </c>
      <c r="F27" s="32">
        <v>10.8</v>
      </c>
      <c r="G27" s="18">
        <v>58</v>
      </c>
      <c r="H27" s="68">
        <f t="shared" si="0"/>
        <v>3.5215519756602633</v>
      </c>
      <c r="I27" s="69">
        <v>204.25001458829527</v>
      </c>
      <c r="J27" s="83"/>
    </row>
    <row r="28" spans="1:10" ht="15.75" x14ac:dyDescent="0.2">
      <c r="A28" s="28" t="s">
        <v>329</v>
      </c>
      <c r="B28" s="29" t="s">
        <v>336</v>
      </c>
      <c r="C28" s="28" t="s">
        <v>328</v>
      </c>
      <c r="D28" s="30">
        <v>1.05</v>
      </c>
      <c r="E28" s="31"/>
      <c r="F28" s="32"/>
      <c r="G28" s="18">
        <v>58</v>
      </c>
      <c r="H28" s="68">
        <f t="shared" si="0"/>
        <v>1.9569497130387929</v>
      </c>
      <c r="I28" s="69">
        <v>113.50308335624999</v>
      </c>
      <c r="J28" s="83"/>
    </row>
    <row r="29" spans="1:10" ht="15.75" x14ac:dyDescent="0.2">
      <c r="A29" s="28" t="s">
        <v>156</v>
      </c>
      <c r="B29" s="29" t="s">
        <v>168</v>
      </c>
      <c r="C29" s="28" t="s">
        <v>158</v>
      </c>
      <c r="D29" s="30">
        <v>2.1</v>
      </c>
      <c r="E29" s="31">
        <v>540</v>
      </c>
      <c r="F29" s="32">
        <v>10.8</v>
      </c>
      <c r="G29" s="18">
        <v>58</v>
      </c>
      <c r="H29" s="68">
        <f t="shared" si="0"/>
        <v>3.3038708533482999</v>
      </c>
      <c r="I29" s="69">
        <v>191.62450949420139</v>
      </c>
      <c r="J29" s="83"/>
    </row>
    <row r="30" spans="1:10" ht="15.75" x14ac:dyDescent="0.2">
      <c r="A30" s="28" t="s">
        <v>329</v>
      </c>
      <c r="B30" s="29" t="s">
        <v>337</v>
      </c>
      <c r="C30" s="28" t="s">
        <v>328</v>
      </c>
      <c r="D30" s="30">
        <v>1.05</v>
      </c>
      <c r="E30" s="31"/>
      <c r="F30" s="32"/>
      <c r="G30" s="18">
        <v>58</v>
      </c>
      <c r="H30" s="68">
        <f t="shared" si="0"/>
        <v>1.9183911061422416</v>
      </c>
      <c r="I30" s="69">
        <v>111.26668415625001</v>
      </c>
      <c r="J30" s="83"/>
    </row>
    <row r="31" spans="1:10" ht="15.75" x14ac:dyDescent="0.2">
      <c r="A31" s="28" t="s">
        <v>156</v>
      </c>
      <c r="B31" s="29" t="s">
        <v>169</v>
      </c>
      <c r="C31" s="28" t="s">
        <v>158</v>
      </c>
      <c r="D31" s="30">
        <v>2.1</v>
      </c>
      <c r="E31" s="31">
        <v>540</v>
      </c>
      <c r="F31" s="32">
        <v>10.8</v>
      </c>
      <c r="G31" s="18">
        <v>58</v>
      </c>
      <c r="H31" s="68">
        <f t="shared" si="0"/>
        <v>3.4803690606282709</v>
      </c>
      <c r="I31" s="69">
        <v>201.8614055164397</v>
      </c>
      <c r="J31" s="83"/>
    </row>
    <row r="32" spans="1:10" ht="15.75" x14ac:dyDescent="0.2">
      <c r="A32" s="28" t="s">
        <v>329</v>
      </c>
      <c r="B32" s="29" t="s">
        <v>338</v>
      </c>
      <c r="C32" s="28" t="s">
        <v>328</v>
      </c>
      <c r="D32" s="30">
        <v>1.05</v>
      </c>
      <c r="E32" s="31"/>
      <c r="F32" s="32"/>
      <c r="G32" s="18">
        <v>58</v>
      </c>
      <c r="H32" s="68">
        <f t="shared" si="0"/>
        <v>1.9363650400862071</v>
      </c>
      <c r="I32" s="69">
        <v>112.30917232500002</v>
      </c>
      <c r="J32" s="83"/>
    </row>
    <row r="33" spans="1:10" ht="15.75" x14ac:dyDescent="0.2">
      <c r="A33" s="28" t="s">
        <v>156</v>
      </c>
      <c r="B33" s="33" t="s">
        <v>170</v>
      </c>
      <c r="C33" s="28" t="s">
        <v>158</v>
      </c>
      <c r="D33" s="30">
        <v>2.1</v>
      </c>
      <c r="E33" s="31">
        <v>540</v>
      </c>
      <c r="F33" s="32">
        <v>10.8</v>
      </c>
      <c r="G33" s="18">
        <v>58</v>
      </c>
      <c r="H33" s="68">
        <f t="shared" si="0"/>
        <v>3.1862053818283198</v>
      </c>
      <c r="I33" s="69">
        <v>184.79991214604254</v>
      </c>
      <c r="J33" s="83"/>
    </row>
    <row r="34" spans="1:10" ht="15.75" x14ac:dyDescent="0.2">
      <c r="A34" s="28" t="s">
        <v>329</v>
      </c>
      <c r="B34" s="33" t="s">
        <v>339</v>
      </c>
      <c r="C34" s="28" t="s">
        <v>328</v>
      </c>
      <c r="D34" s="30">
        <v>1.05</v>
      </c>
      <c r="E34" s="31"/>
      <c r="F34" s="32"/>
      <c r="G34" s="18">
        <v>58</v>
      </c>
      <c r="H34" s="68">
        <f t="shared" si="0"/>
        <v>1.7892800208620694</v>
      </c>
      <c r="I34" s="69">
        <v>103.77824121000002</v>
      </c>
      <c r="J34" s="83"/>
    </row>
    <row r="35" spans="1:10" ht="15.75" x14ac:dyDescent="0.2">
      <c r="A35" s="28" t="s">
        <v>156</v>
      </c>
      <c r="B35" s="33" t="s">
        <v>171</v>
      </c>
      <c r="C35" s="28" t="s">
        <v>158</v>
      </c>
      <c r="D35" s="30">
        <v>2.1</v>
      </c>
      <c r="E35" s="31">
        <v>540</v>
      </c>
      <c r="F35" s="32">
        <v>10.8</v>
      </c>
      <c r="G35" s="18">
        <v>58</v>
      </c>
      <c r="H35" s="68">
        <f t="shared" si="0"/>
        <v>3.1953520882600328</v>
      </c>
      <c r="I35" s="69">
        <v>185.3304211190819</v>
      </c>
      <c r="J35" s="83"/>
    </row>
    <row r="36" spans="1:10" ht="15.75" x14ac:dyDescent="0.2">
      <c r="A36" s="28" t="s">
        <v>329</v>
      </c>
      <c r="B36" s="33" t="s">
        <v>340</v>
      </c>
      <c r="C36" s="28" t="s">
        <v>328</v>
      </c>
      <c r="D36" s="30">
        <v>1.05</v>
      </c>
      <c r="E36" s="31"/>
      <c r="F36" s="32"/>
      <c r="G36" s="18">
        <v>58</v>
      </c>
      <c r="H36" s="68">
        <f t="shared" si="0"/>
        <v>1.597671860237069</v>
      </c>
      <c r="I36" s="69">
        <v>92.664967893750003</v>
      </c>
      <c r="J36" s="83"/>
    </row>
    <row r="37" spans="1:10" ht="15.75" x14ac:dyDescent="0.2">
      <c r="A37" s="28" t="s">
        <v>165</v>
      </c>
      <c r="B37" s="33" t="s">
        <v>172</v>
      </c>
      <c r="C37" s="28" t="s">
        <v>167</v>
      </c>
      <c r="D37" s="30">
        <v>2.1</v>
      </c>
      <c r="E37" s="31">
        <v>540</v>
      </c>
      <c r="F37" s="32">
        <v>10.8</v>
      </c>
      <c r="G37" s="18">
        <v>58</v>
      </c>
      <c r="H37" s="68">
        <f t="shared" si="0"/>
        <v>3.374470136260288</v>
      </c>
      <c r="I37" s="69">
        <v>195.71926790309669</v>
      </c>
      <c r="J37" s="83"/>
    </row>
    <row r="38" spans="1:10" ht="15.75" x14ac:dyDescent="0.2">
      <c r="A38" s="28" t="s">
        <v>329</v>
      </c>
      <c r="B38" s="33" t="s">
        <v>341</v>
      </c>
      <c r="C38" s="28" t="s">
        <v>328</v>
      </c>
      <c r="D38" s="30">
        <v>1.05</v>
      </c>
      <c r="E38" s="31"/>
      <c r="F38" s="32"/>
      <c r="G38" s="18">
        <v>58</v>
      </c>
      <c r="H38" s="68">
        <f t="shared" si="0"/>
        <v>1.8834072034267246</v>
      </c>
      <c r="I38" s="69">
        <v>109.23761779875002</v>
      </c>
      <c r="J38" s="83"/>
    </row>
    <row r="39" spans="1:10" ht="15.75" x14ac:dyDescent="0.2">
      <c r="A39" s="28" t="s">
        <v>156</v>
      </c>
      <c r="B39" s="29" t="s">
        <v>173</v>
      </c>
      <c r="C39" s="28" t="s">
        <v>158</v>
      </c>
      <c r="D39" s="30">
        <v>2.1</v>
      </c>
      <c r="E39" s="31">
        <v>540</v>
      </c>
      <c r="F39" s="32">
        <v>10.8</v>
      </c>
      <c r="G39" s="18">
        <v>58</v>
      </c>
      <c r="H39" s="68">
        <f t="shared" si="0"/>
        <v>3.4656608766882737</v>
      </c>
      <c r="I39" s="69">
        <v>201.00833084791986</v>
      </c>
      <c r="J39" s="83"/>
    </row>
    <row r="40" spans="1:10" ht="15.75" x14ac:dyDescent="0.2">
      <c r="A40" s="28" t="s">
        <v>329</v>
      </c>
      <c r="B40" s="33" t="s">
        <v>342</v>
      </c>
      <c r="C40" s="28" t="s">
        <v>328</v>
      </c>
      <c r="D40" s="30">
        <v>1.05</v>
      </c>
      <c r="E40" s="31"/>
      <c r="F40" s="32"/>
      <c r="G40" s="18">
        <v>58</v>
      </c>
      <c r="H40" s="68">
        <f t="shared" si="0"/>
        <v>1.9290148056465521</v>
      </c>
      <c r="I40" s="69">
        <v>111.88285872750002</v>
      </c>
      <c r="J40" s="83"/>
    </row>
    <row r="41" spans="1:10" ht="15.75" x14ac:dyDescent="0.2">
      <c r="A41" s="28" t="s">
        <v>156</v>
      </c>
      <c r="B41" s="29" t="s">
        <v>174</v>
      </c>
      <c r="C41" s="28" t="s">
        <v>158</v>
      </c>
      <c r="D41" s="30">
        <v>2.1</v>
      </c>
      <c r="E41" s="31">
        <v>540</v>
      </c>
      <c r="F41" s="32">
        <v>10.8</v>
      </c>
      <c r="G41" s="18">
        <v>58</v>
      </c>
      <c r="H41" s="68">
        <f t="shared" si="0"/>
        <v>3.6627505414842423</v>
      </c>
      <c r="I41" s="69">
        <v>212.43953140608605</v>
      </c>
      <c r="J41" s="83"/>
    </row>
    <row r="42" spans="1:10" ht="15.75" x14ac:dyDescent="0.2">
      <c r="A42" s="28" t="s">
        <v>329</v>
      </c>
      <c r="B42" s="33" t="s">
        <v>343</v>
      </c>
      <c r="C42" s="28" t="s">
        <v>328</v>
      </c>
      <c r="D42" s="30">
        <v>1.05</v>
      </c>
      <c r="E42" s="31"/>
      <c r="F42" s="32"/>
      <c r="G42" s="18">
        <v>58</v>
      </c>
      <c r="H42" s="68">
        <f t="shared" si="0"/>
        <v>2.0275400793103446</v>
      </c>
      <c r="I42" s="69">
        <v>117.59732459999999</v>
      </c>
      <c r="J42" s="83"/>
    </row>
    <row r="43" spans="1:10" ht="15.75" x14ac:dyDescent="0.2">
      <c r="A43" s="28" t="s">
        <v>156</v>
      </c>
      <c r="B43" s="29" t="s">
        <v>175</v>
      </c>
      <c r="C43" s="28" t="s">
        <v>158</v>
      </c>
      <c r="D43" s="30">
        <v>2.1</v>
      </c>
      <c r="E43" s="31">
        <v>540</v>
      </c>
      <c r="F43" s="32">
        <v>10.8</v>
      </c>
      <c r="G43" s="18">
        <v>58</v>
      </c>
      <c r="H43" s="68">
        <f t="shared" si="0"/>
        <v>3.3628804657874998</v>
      </c>
      <c r="I43" s="69">
        <v>195.047067015675</v>
      </c>
      <c r="J43" s="83"/>
    </row>
    <row r="44" spans="1:10" ht="15.75" x14ac:dyDescent="0.2">
      <c r="A44" s="28" t="s">
        <v>329</v>
      </c>
      <c r="B44" s="33" t="s">
        <v>344</v>
      </c>
      <c r="C44" s="28" t="s">
        <v>328</v>
      </c>
      <c r="D44" s="30">
        <v>1.05</v>
      </c>
      <c r="E44" s="31"/>
      <c r="F44" s="32"/>
      <c r="G44" s="18">
        <v>58</v>
      </c>
      <c r="H44" s="68">
        <f t="shared" si="0"/>
        <v>1.8776033297844832</v>
      </c>
      <c r="I44" s="69">
        <v>108.90099312750003</v>
      </c>
      <c r="J44" s="83"/>
    </row>
    <row r="45" spans="1:10" x14ac:dyDescent="0.2">
      <c r="A45" s="151"/>
      <c r="B45" s="152"/>
      <c r="C45" s="151"/>
      <c r="D45" s="34"/>
      <c r="E45" s="35"/>
      <c r="F45" s="36"/>
      <c r="G45" s="37"/>
      <c r="H45" s="37"/>
      <c r="I45" s="148"/>
    </row>
    <row r="46" spans="1:10" ht="15.75" x14ac:dyDescent="0.2">
      <c r="A46" s="46" t="s">
        <v>236</v>
      </c>
      <c r="B46" s="152"/>
      <c r="C46" s="151"/>
      <c r="D46" s="34"/>
      <c r="E46" s="35"/>
      <c r="F46" s="36"/>
      <c r="G46" s="37"/>
      <c r="H46" s="37"/>
      <c r="I46" s="148"/>
    </row>
    <row r="47" spans="1:10" ht="15.75" x14ac:dyDescent="0.2">
      <c r="A47" s="46" t="s">
        <v>254</v>
      </c>
      <c r="B47" s="47"/>
      <c r="C47" s="3"/>
      <c r="D47" s="4"/>
      <c r="E47" s="5"/>
      <c r="F47" s="3"/>
      <c r="G47" s="2"/>
      <c r="H47" s="2"/>
    </row>
    <row r="48" spans="1:10" ht="15.75" x14ac:dyDescent="0.2">
      <c r="A48" s="24" t="s">
        <v>7</v>
      </c>
      <c r="C48" s="3"/>
      <c r="D48" s="4"/>
      <c r="E48" s="5"/>
      <c r="F48" s="3"/>
      <c r="G48" s="2"/>
      <c r="H48" s="2"/>
    </row>
    <row r="49" spans="1:8" ht="15.75" x14ac:dyDescent="0.2">
      <c r="A49" s="24" t="s">
        <v>8</v>
      </c>
      <c r="C49" s="3"/>
      <c r="D49" s="4"/>
      <c r="E49" s="5"/>
      <c r="F49" s="3"/>
      <c r="G49" s="2"/>
      <c r="H49" s="2"/>
    </row>
    <row r="50" spans="1:8" ht="15.75" x14ac:dyDescent="0.2">
      <c r="A50" s="24" t="s">
        <v>9</v>
      </c>
      <c r="C50" s="3"/>
      <c r="D50" s="4"/>
      <c r="E50" s="5"/>
      <c r="F50" s="3"/>
      <c r="G50" s="2"/>
      <c r="H50" s="2"/>
    </row>
  </sheetData>
  <mergeCells count="3">
    <mergeCell ref="A3:D4"/>
    <mergeCell ref="A7:I7"/>
    <mergeCell ref="A12:I12"/>
  </mergeCells>
  <pageMargins left="0.7" right="0.7" top="0.75" bottom="0.75" header="0.3" footer="0.3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20A0-014A-4D6A-B219-845802D0753D}">
  <dimension ref="B4:I31"/>
  <sheetViews>
    <sheetView view="pageBreakPreview" zoomScale="115" zoomScaleNormal="100" zoomScaleSheetLayoutView="115" workbookViewId="0">
      <selection activeCell="B4" sqref="B4:H5"/>
    </sheetView>
  </sheetViews>
  <sheetFormatPr defaultColWidth="7.75" defaultRowHeight="13.5" x14ac:dyDescent="0.25"/>
  <cols>
    <col min="1" max="1" width="3.5" style="106" customWidth="1"/>
    <col min="2" max="2" width="14.625" style="106" customWidth="1"/>
    <col min="3" max="3" width="26.625" style="106" bestFit="1" customWidth="1"/>
    <col min="4" max="4" width="6.375" style="106" bestFit="1" customWidth="1"/>
    <col min="5" max="5" width="4.5" style="106" customWidth="1"/>
    <col min="6" max="6" width="4.375" style="106" bestFit="1" customWidth="1"/>
    <col min="7" max="7" width="3.75" style="106" customWidth="1"/>
    <col min="8" max="8" width="9.375" style="107" customWidth="1"/>
    <col min="9" max="9" width="9.875" style="106" bestFit="1" customWidth="1"/>
    <col min="10" max="16384" width="7.75" style="106"/>
  </cols>
  <sheetData>
    <row r="4" spans="2:9" ht="13.5" customHeight="1" x14ac:dyDescent="0.25">
      <c r="B4" s="165" t="s">
        <v>449</v>
      </c>
      <c r="C4" s="165"/>
      <c r="D4" s="165"/>
      <c r="E4" s="165"/>
      <c r="F4" s="165"/>
      <c r="G4" s="165"/>
      <c r="H4" s="165"/>
    </row>
    <row r="5" spans="2:9" x14ac:dyDescent="0.25">
      <c r="B5" s="165"/>
      <c r="C5" s="165"/>
      <c r="D5" s="165"/>
      <c r="E5" s="165"/>
      <c r="F5" s="165"/>
      <c r="G5" s="165"/>
      <c r="H5" s="165"/>
    </row>
    <row r="6" spans="2:9" ht="21.75" x14ac:dyDescent="0.4">
      <c r="C6" s="146" t="s">
        <v>348</v>
      </c>
    </row>
    <row r="7" spans="2:9" ht="75.75" customHeight="1" x14ac:dyDescent="0.25">
      <c r="B7" s="108" t="s">
        <v>349</v>
      </c>
      <c r="C7" s="109" t="s">
        <v>1</v>
      </c>
      <c r="D7" s="108" t="s">
        <v>350</v>
      </c>
      <c r="E7" s="108" t="s">
        <v>351</v>
      </c>
      <c r="F7" s="108" t="s">
        <v>4</v>
      </c>
      <c r="G7" s="108" t="s">
        <v>5</v>
      </c>
      <c r="H7" s="110" t="s">
        <v>155</v>
      </c>
    </row>
    <row r="8" spans="2:9" s="115" customFormat="1" ht="60" customHeight="1" x14ac:dyDescent="0.25">
      <c r="B8" s="111" t="s">
        <v>352</v>
      </c>
      <c r="C8" s="112" t="s">
        <v>353</v>
      </c>
      <c r="D8" s="111">
        <v>4</v>
      </c>
      <c r="E8" s="111">
        <v>322</v>
      </c>
      <c r="F8" s="111">
        <v>15</v>
      </c>
      <c r="G8" s="111">
        <v>38</v>
      </c>
      <c r="H8" s="113">
        <v>6.2105994097372799</v>
      </c>
      <c r="I8" s="114"/>
    </row>
    <row r="9" spans="2:9" s="115" customFormat="1" ht="60" customHeight="1" x14ac:dyDescent="0.25">
      <c r="B9" s="111" t="s">
        <v>352</v>
      </c>
      <c r="C9" s="112" t="s">
        <v>354</v>
      </c>
      <c r="D9" s="111">
        <v>4</v>
      </c>
      <c r="E9" s="111">
        <v>322</v>
      </c>
      <c r="F9" s="111">
        <v>15</v>
      </c>
      <c r="G9" s="111">
        <v>38</v>
      </c>
      <c r="H9" s="113">
        <v>6.0578452619822514</v>
      </c>
      <c r="I9" s="114"/>
    </row>
    <row r="10" spans="2:9" s="115" customFormat="1" ht="60" customHeight="1" x14ac:dyDescent="0.25">
      <c r="B10" s="111" t="s">
        <v>352</v>
      </c>
      <c r="C10" s="112" t="s">
        <v>355</v>
      </c>
      <c r="D10" s="111">
        <v>4</v>
      </c>
      <c r="E10" s="111">
        <v>322</v>
      </c>
      <c r="F10" s="111">
        <v>15</v>
      </c>
      <c r="G10" s="111">
        <v>38</v>
      </c>
      <c r="H10" s="113">
        <v>6.2105994097372772</v>
      </c>
      <c r="I10" s="114"/>
    </row>
    <row r="11" spans="2:9" s="115" customFormat="1" ht="60.75" customHeight="1" x14ac:dyDescent="0.25">
      <c r="B11" s="111" t="s">
        <v>352</v>
      </c>
      <c r="C11" s="112" t="s">
        <v>356</v>
      </c>
      <c r="D11" s="111">
        <v>4</v>
      </c>
      <c r="E11" s="111">
        <v>322</v>
      </c>
      <c r="F11" s="111">
        <v>15</v>
      </c>
      <c r="G11" s="111">
        <v>38</v>
      </c>
      <c r="H11" s="113">
        <v>7.2437608689567377</v>
      </c>
      <c r="I11" s="114"/>
    </row>
    <row r="12" spans="2:9" s="115" customFormat="1" ht="60.75" customHeight="1" x14ac:dyDescent="0.25">
      <c r="B12" s="111" t="s">
        <v>352</v>
      </c>
      <c r="C12" s="112" t="s">
        <v>357</v>
      </c>
      <c r="D12" s="111">
        <v>4</v>
      </c>
      <c r="E12" s="111">
        <v>322</v>
      </c>
      <c r="F12" s="111">
        <v>15</v>
      </c>
      <c r="G12" s="111">
        <v>38</v>
      </c>
      <c r="H12" s="113">
        <v>6.5356575853287753</v>
      </c>
      <c r="I12" s="114"/>
    </row>
    <row r="13" spans="2:9" s="115" customFormat="1" ht="59.25" customHeight="1" x14ac:dyDescent="0.25">
      <c r="B13" s="111" t="s">
        <v>352</v>
      </c>
      <c r="C13" s="112" t="s">
        <v>358</v>
      </c>
      <c r="D13" s="111">
        <v>4</v>
      </c>
      <c r="E13" s="111">
        <v>322</v>
      </c>
      <c r="F13" s="111">
        <v>15</v>
      </c>
      <c r="G13" s="111">
        <v>38</v>
      </c>
      <c r="H13" s="113">
        <v>7.6695506300526333</v>
      </c>
      <c r="I13" s="114"/>
    </row>
    <row r="14" spans="2:9" s="115" customFormat="1" ht="58.5" customHeight="1" x14ac:dyDescent="0.25">
      <c r="B14" s="111" t="s">
        <v>352</v>
      </c>
      <c r="C14" s="112" t="s">
        <v>359</v>
      </c>
      <c r="D14" s="111">
        <v>4</v>
      </c>
      <c r="E14" s="111">
        <v>322</v>
      </c>
      <c r="F14" s="111">
        <v>15</v>
      </c>
      <c r="G14" s="111">
        <v>38</v>
      </c>
      <c r="H14" s="113">
        <v>8.3405422769158193</v>
      </c>
      <c r="I14" s="114"/>
    </row>
    <row r="15" spans="2:9" s="115" customFormat="1" ht="57.75" customHeight="1" x14ac:dyDescent="0.25">
      <c r="B15" s="111" t="s">
        <v>352</v>
      </c>
      <c r="C15" s="112" t="s">
        <v>360</v>
      </c>
      <c r="D15" s="111">
        <v>4</v>
      </c>
      <c r="E15" s="111">
        <v>322</v>
      </c>
      <c r="F15" s="111">
        <v>15</v>
      </c>
      <c r="G15" s="111">
        <v>38</v>
      </c>
      <c r="H15" s="113">
        <v>7.5903570480277915</v>
      </c>
      <c r="I15" s="114"/>
    </row>
    <row r="16" spans="2:9" s="115" customFormat="1" ht="62.25" customHeight="1" x14ac:dyDescent="0.25">
      <c r="B16" s="111" t="s">
        <v>352</v>
      </c>
      <c r="C16" s="112" t="s">
        <v>361</v>
      </c>
      <c r="D16" s="111">
        <v>4</v>
      </c>
      <c r="E16" s="111">
        <v>322</v>
      </c>
      <c r="F16" s="111">
        <v>15</v>
      </c>
      <c r="G16" s="111">
        <v>38</v>
      </c>
      <c r="H16" s="113">
        <v>6.5346635236297193</v>
      </c>
      <c r="I16" s="114"/>
    </row>
    <row r="17" spans="2:9" s="115" customFormat="1" ht="64.5" customHeight="1" x14ac:dyDescent="0.25">
      <c r="B17" s="111" t="s">
        <v>352</v>
      </c>
      <c r="C17" s="112" t="s">
        <v>362</v>
      </c>
      <c r="D17" s="111">
        <v>4</v>
      </c>
      <c r="E17" s="111">
        <v>322</v>
      </c>
      <c r="F17" s="111">
        <v>15</v>
      </c>
      <c r="G17" s="111">
        <v>38</v>
      </c>
      <c r="H17" s="113">
        <v>6.2105994097372772</v>
      </c>
      <c r="I17" s="114"/>
    </row>
    <row r="18" spans="2:9" s="115" customFormat="1" ht="58.5" customHeight="1" x14ac:dyDescent="0.25">
      <c r="B18" s="111" t="s">
        <v>352</v>
      </c>
      <c r="C18" s="112" t="s">
        <v>363</v>
      </c>
      <c r="D18" s="111">
        <v>4</v>
      </c>
      <c r="E18" s="111">
        <v>322</v>
      </c>
      <c r="F18" s="111">
        <v>15</v>
      </c>
      <c r="G18" s="111">
        <v>38</v>
      </c>
      <c r="H18" s="113">
        <v>7.8928831584406733</v>
      </c>
      <c r="I18" s="114"/>
    </row>
    <row r="19" spans="2:9" s="115" customFormat="1" ht="54.75" customHeight="1" x14ac:dyDescent="0.25">
      <c r="B19" s="111" t="s">
        <v>352</v>
      </c>
      <c r="C19" s="112" t="s">
        <v>364</v>
      </c>
      <c r="D19" s="111">
        <v>4</v>
      </c>
      <c r="E19" s="111">
        <v>322</v>
      </c>
      <c r="F19" s="111">
        <v>15</v>
      </c>
      <c r="G19" s="111">
        <v>38</v>
      </c>
      <c r="H19" s="113">
        <v>8.7640125607139119</v>
      </c>
      <c r="I19" s="114"/>
    </row>
    <row r="20" spans="2:9" s="115" customFormat="1" ht="53.25" customHeight="1" x14ac:dyDescent="0.25">
      <c r="B20" s="111" t="s">
        <v>352</v>
      </c>
      <c r="C20" s="112" t="s">
        <v>365</v>
      </c>
      <c r="D20" s="111">
        <v>4</v>
      </c>
      <c r="E20" s="111">
        <v>322</v>
      </c>
      <c r="F20" s="111">
        <v>15</v>
      </c>
      <c r="G20" s="111">
        <v>38</v>
      </c>
      <c r="H20" s="113">
        <v>8.4091325341507197</v>
      </c>
      <c r="I20" s="114"/>
    </row>
    <row r="21" spans="2:9" s="115" customFormat="1" ht="55.5" customHeight="1" x14ac:dyDescent="0.25">
      <c r="B21" s="111" t="s">
        <v>352</v>
      </c>
      <c r="C21" s="112" t="s">
        <v>366</v>
      </c>
      <c r="D21" s="111">
        <v>4</v>
      </c>
      <c r="E21" s="111">
        <v>322</v>
      </c>
      <c r="F21" s="111">
        <v>15</v>
      </c>
      <c r="G21" s="111">
        <v>38</v>
      </c>
      <c r="H21" s="113">
        <v>6.2105994097372772</v>
      </c>
      <c r="I21" s="114"/>
    </row>
    <row r="22" spans="2:9" s="115" customFormat="1" ht="59.25" customHeight="1" x14ac:dyDescent="0.25">
      <c r="B22" s="111" t="s">
        <v>352</v>
      </c>
      <c r="C22" s="112" t="s">
        <v>367</v>
      </c>
      <c r="D22" s="111">
        <v>4</v>
      </c>
      <c r="E22" s="111">
        <v>322</v>
      </c>
      <c r="F22" s="111">
        <v>15</v>
      </c>
      <c r="G22" s="111">
        <v>38</v>
      </c>
      <c r="H22" s="113">
        <v>6.2105994097372772</v>
      </c>
      <c r="I22" s="114"/>
    </row>
    <row r="23" spans="2:9" s="115" customFormat="1" ht="60" customHeight="1" x14ac:dyDescent="0.25">
      <c r="B23" s="111" t="s">
        <v>352</v>
      </c>
      <c r="C23" s="112" t="s">
        <v>368</v>
      </c>
      <c r="D23" s="111">
        <v>4</v>
      </c>
      <c r="E23" s="111">
        <v>322</v>
      </c>
      <c r="F23" s="111">
        <v>15</v>
      </c>
      <c r="G23" s="111">
        <v>38</v>
      </c>
      <c r="H23" s="113">
        <v>6.5356575853287753</v>
      </c>
      <c r="I23" s="114"/>
    </row>
    <row r="24" spans="2:9" s="115" customFormat="1" ht="51.75" customHeight="1" x14ac:dyDescent="0.25">
      <c r="B24" s="111" t="s">
        <v>352</v>
      </c>
      <c r="C24" s="112" t="s">
        <v>369</v>
      </c>
      <c r="D24" s="111">
        <v>4</v>
      </c>
      <c r="E24" s="111">
        <v>322</v>
      </c>
      <c r="F24" s="111">
        <v>15</v>
      </c>
      <c r="G24" s="111">
        <v>38</v>
      </c>
      <c r="H24" s="113">
        <v>6.0160946706218752</v>
      </c>
      <c r="I24" s="114"/>
    </row>
    <row r="25" spans="2:9" s="115" customFormat="1" ht="57" customHeight="1" x14ac:dyDescent="0.25">
      <c r="B25" s="111" t="s">
        <v>352</v>
      </c>
      <c r="C25" s="112" t="s">
        <v>370</v>
      </c>
      <c r="D25" s="111">
        <v>4</v>
      </c>
      <c r="E25" s="111">
        <v>322</v>
      </c>
      <c r="F25" s="111">
        <v>15</v>
      </c>
      <c r="G25" s="111">
        <v>38</v>
      </c>
      <c r="H25" s="113">
        <v>6.2100517500000008</v>
      </c>
      <c r="I25" s="114"/>
    </row>
    <row r="26" spans="2:9" s="115" customFormat="1" ht="54" customHeight="1" x14ac:dyDescent="0.25">
      <c r="B26" s="111" t="s">
        <v>352</v>
      </c>
      <c r="C26" s="112" t="s">
        <v>371</v>
      </c>
      <c r="D26" s="111">
        <v>4</v>
      </c>
      <c r="E26" s="111">
        <v>322</v>
      </c>
      <c r="F26" s="111">
        <v>15</v>
      </c>
      <c r="G26" s="111">
        <v>38</v>
      </c>
      <c r="H26" s="113">
        <v>7.3667159999999994</v>
      </c>
      <c r="I26" s="114"/>
    </row>
    <row r="28" spans="2:9" ht="18" x14ac:dyDescent="0.3">
      <c r="B28" s="116"/>
      <c r="C28" s="117"/>
      <c r="D28" s="118"/>
      <c r="H28" s="119"/>
    </row>
    <row r="29" spans="2:9" ht="15" x14ac:dyDescent="0.3">
      <c r="B29" s="121" t="s">
        <v>372</v>
      </c>
      <c r="C29" s="117"/>
      <c r="D29" s="118"/>
    </row>
    <row r="30" spans="2:9" ht="15" x14ac:dyDescent="0.3">
      <c r="C30" s="118"/>
      <c r="D30" s="120"/>
    </row>
    <row r="31" spans="2:9" x14ac:dyDescent="0.25">
      <c r="D31" s="120"/>
    </row>
  </sheetData>
  <mergeCells count="1">
    <mergeCell ref="B4:H5"/>
  </mergeCells>
  <pageMargins left="0.7" right="0.7" top="0.75" bottom="0.75" header="0.3" footer="0.3"/>
  <pageSetup paperSize="9" scale="71" orientation="portrait" horizontalDpi="0" verticalDpi="0" r:id="rId1"/>
  <rowBreaks count="1" manualBreakCount="1">
    <brk id="1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1DA3-9BFB-4035-A501-AFA237D45630}">
  <dimension ref="A3:K70"/>
  <sheetViews>
    <sheetView view="pageBreakPreview" zoomScaleNormal="100" zoomScaleSheetLayoutView="100" workbookViewId="0">
      <selection activeCell="A3" sqref="A3:D4"/>
    </sheetView>
  </sheetViews>
  <sheetFormatPr defaultColWidth="9" defaultRowHeight="15.75" x14ac:dyDescent="0.25"/>
  <cols>
    <col min="1" max="1" width="13" style="24" customWidth="1"/>
    <col min="2" max="2" width="16.5" style="24" customWidth="1"/>
    <col min="3" max="3" width="20" style="24" customWidth="1"/>
    <col min="4" max="4" width="8.625" style="24" customWidth="1"/>
    <col min="5" max="5" width="5.125" style="24" customWidth="1"/>
    <col min="6" max="6" width="6" style="24" customWidth="1"/>
    <col min="7" max="8" width="5.125" style="24" customWidth="1"/>
    <col min="9" max="9" width="11.75" style="101" customWidth="1"/>
    <col min="10" max="16384" width="9" style="24"/>
  </cols>
  <sheetData>
    <row r="3" spans="1:11" ht="13.15" customHeight="1" x14ac:dyDescent="0.25">
      <c r="A3" s="159" t="s">
        <v>448</v>
      </c>
      <c r="B3" s="159"/>
      <c r="C3" s="159"/>
      <c r="D3" s="159"/>
    </row>
    <row r="4" spans="1:11" x14ac:dyDescent="0.25">
      <c r="A4" s="159"/>
      <c r="B4" s="159"/>
      <c r="C4" s="159"/>
      <c r="D4" s="159"/>
    </row>
    <row r="5" spans="1:11" ht="20.25" customHeight="1" x14ac:dyDescent="0.35">
      <c r="A5" s="141" t="s">
        <v>348</v>
      </c>
      <c r="B5" s="141"/>
      <c r="C5" s="141"/>
      <c r="D5" s="141"/>
    </row>
    <row r="6" spans="1:11" ht="63.75" x14ac:dyDescent="0.25">
      <c r="A6" s="38" t="s">
        <v>176</v>
      </c>
      <c r="B6" s="38" t="s">
        <v>177</v>
      </c>
      <c r="C6" s="38" t="s">
        <v>178</v>
      </c>
      <c r="D6" s="38" t="s">
        <v>179</v>
      </c>
      <c r="E6" s="38" t="s">
        <v>180</v>
      </c>
      <c r="F6" s="38" t="s">
        <v>181</v>
      </c>
      <c r="G6" s="38" t="s">
        <v>182</v>
      </c>
      <c r="H6" s="38" t="s">
        <v>183</v>
      </c>
      <c r="I6" s="102" t="s">
        <v>235</v>
      </c>
    </row>
    <row r="7" spans="1:11" ht="23.65" customHeight="1" x14ac:dyDescent="0.25">
      <c r="A7" s="172" t="s">
        <v>347</v>
      </c>
      <c r="B7" s="173"/>
      <c r="C7" s="173"/>
      <c r="D7" s="173"/>
      <c r="E7" s="173"/>
      <c r="F7" s="173"/>
      <c r="G7" s="173"/>
      <c r="H7" s="174"/>
    </row>
    <row r="8" spans="1:11" ht="27.75" customHeight="1" x14ac:dyDescent="0.25">
      <c r="A8" s="166" t="s">
        <v>184</v>
      </c>
      <c r="B8" s="169"/>
      <c r="C8" s="77" t="s">
        <v>185</v>
      </c>
      <c r="D8" s="77" t="s">
        <v>186</v>
      </c>
      <c r="E8" s="77" t="s">
        <v>187</v>
      </c>
      <c r="F8" s="40">
        <v>19.8</v>
      </c>
      <c r="G8" s="41">
        <v>10</v>
      </c>
      <c r="H8" s="41">
        <v>8</v>
      </c>
      <c r="I8" s="103">
        <v>72.510000000000005</v>
      </c>
      <c r="J8" s="65"/>
      <c r="K8" s="65"/>
    </row>
    <row r="9" spans="1:11" ht="25.5" x14ac:dyDescent="0.25">
      <c r="A9" s="167"/>
      <c r="B9" s="170"/>
      <c r="C9" s="77" t="s">
        <v>188</v>
      </c>
      <c r="D9" s="77" t="s">
        <v>189</v>
      </c>
      <c r="E9" s="77" t="s">
        <v>190</v>
      </c>
      <c r="F9" s="41">
        <v>2</v>
      </c>
      <c r="G9" s="40">
        <v>3.2</v>
      </c>
      <c r="H9" s="41">
        <v>6</v>
      </c>
      <c r="I9" s="103">
        <v>30.32</v>
      </c>
      <c r="J9" s="65"/>
      <c r="K9" s="65"/>
    </row>
    <row r="10" spans="1:11" ht="23.65" customHeight="1" x14ac:dyDescent="0.25">
      <c r="A10" s="168"/>
      <c r="B10" s="171"/>
      <c r="C10" s="77" t="s">
        <v>191</v>
      </c>
      <c r="D10" s="77" t="s">
        <v>192</v>
      </c>
      <c r="E10" s="77" t="s">
        <v>190</v>
      </c>
      <c r="F10" s="42">
        <v>3.35</v>
      </c>
      <c r="G10" s="78"/>
      <c r="H10" s="41">
        <v>1</v>
      </c>
      <c r="I10" s="103">
        <v>82.4</v>
      </c>
      <c r="J10" s="65"/>
      <c r="K10" s="65"/>
    </row>
    <row r="11" spans="1:11" ht="23.65" customHeight="1" x14ac:dyDescent="0.25">
      <c r="A11" s="175" t="s">
        <v>193</v>
      </c>
      <c r="B11" s="169"/>
      <c r="C11" s="77" t="s">
        <v>185</v>
      </c>
      <c r="D11" s="77" t="s">
        <v>186</v>
      </c>
      <c r="E11" s="77" t="s">
        <v>187</v>
      </c>
      <c r="F11" s="40">
        <v>19.8</v>
      </c>
      <c r="G11" s="41">
        <v>10</v>
      </c>
      <c r="H11" s="41">
        <v>8</v>
      </c>
      <c r="I11" s="103">
        <v>72.510000000000005</v>
      </c>
    </row>
    <row r="12" spans="1:11" ht="23.65" customHeight="1" x14ac:dyDescent="0.25">
      <c r="A12" s="176"/>
      <c r="B12" s="170"/>
      <c r="C12" s="77" t="s">
        <v>188</v>
      </c>
      <c r="D12" s="77" t="s">
        <v>189</v>
      </c>
      <c r="E12" s="77" t="s">
        <v>190</v>
      </c>
      <c r="F12" s="41">
        <v>2</v>
      </c>
      <c r="G12" s="40">
        <v>3.2</v>
      </c>
      <c r="H12" s="41">
        <v>6</v>
      </c>
      <c r="I12" s="103">
        <v>30.32</v>
      </c>
    </row>
    <row r="13" spans="1:11" ht="23.65" customHeight="1" x14ac:dyDescent="0.25">
      <c r="A13" s="177"/>
      <c r="B13" s="171"/>
      <c r="C13" s="77" t="s">
        <v>191</v>
      </c>
      <c r="D13" s="77" t="s">
        <v>192</v>
      </c>
      <c r="E13" s="77" t="s">
        <v>190</v>
      </c>
      <c r="F13" s="42">
        <v>3.35</v>
      </c>
      <c r="G13" s="78"/>
      <c r="H13" s="41">
        <v>1</v>
      </c>
      <c r="I13" s="103">
        <v>82.4</v>
      </c>
    </row>
    <row r="14" spans="1:11" ht="23.25" customHeight="1" x14ac:dyDescent="0.25">
      <c r="A14" s="175" t="s">
        <v>194</v>
      </c>
      <c r="B14" s="169"/>
      <c r="C14" s="77" t="s">
        <v>185</v>
      </c>
      <c r="D14" s="77" t="s">
        <v>186</v>
      </c>
      <c r="E14" s="77" t="s">
        <v>187</v>
      </c>
      <c r="F14" s="40">
        <v>19.8</v>
      </c>
      <c r="G14" s="41">
        <v>10</v>
      </c>
      <c r="H14" s="41">
        <v>8</v>
      </c>
      <c r="I14" s="103">
        <v>72.510000000000005</v>
      </c>
    </row>
    <row r="15" spans="1:11" ht="23.65" customHeight="1" x14ac:dyDescent="0.25">
      <c r="A15" s="176"/>
      <c r="B15" s="170"/>
      <c r="C15" s="77" t="s">
        <v>188</v>
      </c>
      <c r="D15" s="77" t="s">
        <v>189</v>
      </c>
      <c r="E15" s="77" t="s">
        <v>190</v>
      </c>
      <c r="F15" s="41">
        <v>2</v>
      </c>
      <c r="G15" s="40">
        <v>3.2</v>
      </c>
      <c r="H15" s="41">
        <v>6</v>
      </c>
      <c r="I15" s="103">
        <v>30.32</v>
      </c>
    </row>
    <row r="16" spans="1:11" ht="23.65" customHeight="1" x14ac:dyDescent="0.25">
      <c r="A16" s="177"/>
      <c r="B16" s="171"/>
      <c r="C16" s="77" t="s">
        <v>191</v>
      </c>
      <c r="D16" s="77" t="s">
        <v>192</v>
      </c>
      <c r="E16" s="77" t="s">
        <v>190</v>
      </c>
      <c r="F16" s="42">
        <v>3.35</v>
      </c>
      <c r="G16" s="78"/>
      <c r="H16" s="41">
        <v>1</v>
      </c>
      <c r="I16" s="103">
        <v>82.4</v>
      </c>
    </row>
    <row r="17" spans="1:9" ht="21.75" customHeight="1" x14ac:dyDescent="0.25">
      <c r="A17" s="166" t="s">
        <v>195</v>
      </c>
      <c r="B17" s="169"/>
      <c r="C17" s="77" t="s">
        <v>185</v>
      </c>
      <c r="D17" s="77" t="s">
        <v>186</v>
      </c>
      <c r="E17" s="77" t="s">
        <v>187</v>
      </c>
      <c r="F17" s="40">
        <v>19.8</v>
      </c>
      <c r="G17" s="41">
        <v>10</v>
      </c>
      <c r="H17" s="41">
        <v>8</v>
      </c>
      <c r="I17" s="103">
        <v>72.510000000000005</v>
      </c>
    </row>
    <row r="18" spans="1:9" ht="25.5" x14ac:dyDescent="0.25">
      <c r="A18" s="167"/>
      <c r="B18" s="170"/>
      <c r="C18" s="77" t="s">
        <v>188</v>
      </c>
      <c r="D18" s="77" t="s">
        <v>189</v>
      </c>
      <c r="E18" s="77" t="s">
        <v>190</v>
      </c>
      <c r="F18" s="41">
        <v>2</v>
      </c>
      <c r="G18" s="40">
        <v>3.2</v>
      </c>
      <c r="H18" s="41">
        <v>6</v>
      </c>
      <c r="I18" s="103">
        <v>30.32</v>
      </c>
    </row>
    <row r="19" spans="1:9" ht="23.65" customHeight="1" x14ac:dyDescent="0.25">
      <c r="A19" s="168"/>
      <c r="B19" s="171"/>
      <c r="C19" s="77" t="s">
        <v>191</v>
      </c>
      <c r="D19" s="77" t="s">
        <v>192</v>
      </c>
      <c r="E19" s="77" t="s">
        <v>190</v>
      </c>
      <c r="F19" s="42">
        <v>3.35</v>
      </c>
      <c r="G19" s="78"/>
      <c r="H19" s="41">
        <v>1</v>
      </c>
      <c r="I19" s="103">
        <v>82.4</v>
      </c>
    </row>
    <row r="20" spans="1:9" ht="23.65" customHeight="1" x14ac:dyDescent="0.25">
      <c r="A20" s="175" t="s">
        <v>196</v>
      </c>
      <c r="B20" s="169"/>
      <c r="C20" s="77" t="s">
        <v>185</v>
      </c>
      <c r="D20" s="77" t="s">
        <v>186</v>
      </c>
      <c r="E20" s="77" t="s">
        <v>187</v>
      </c>
      <c r="F20" s="40">
        <v>19.8</v>
      </c>
      <c r="G20" s="41">
        <v>10</v>
      </c>
      <c r="H20" s="41">
        <v>8</v>
      </c>
      <c r="I20" s="103">
        <v>72.510000000000005</v>
      </c>
    </row>
    <row r="21" spans="1:9" ht="23.65" customHeight="1" x14ac:dyDescent="0.25">
      <c r="A21" s="176"/>
      <c r="B21" s="170"/>
      <c r="C21" s="77" t="s">
        <v>188</v>
      </c>
      <c r="D21" s="77" t="s">
        <v>189</v>
      </c>
      <c r="E21" s="77" t="s">
        <v>190</v>
      </c>
      <c r="F21" s="41">
        <v>2</v>
      </c>
      <c r="G21" s="40">
        <v>3.2</v>
      </c>
      <c r="H21" s="41">
        <v>6</v>
      </c>
      <c r="I21" s="103">
        <v>30.32</v>
      </c>
    </row>
    <row r="22" spans="1:9" ht="23.65" customHeight="1" x14ac:dyDescent="0.25">
      <c r="A22" s="177"/>
      <c r="B22" s="171"/>
      <c r="C22" s="77" t="s">
        <v>191</v>
      </c>
      <c r="D22" s="77" t="s">
        <v>192</v>
      </c>
      <c r="E22" s="77" t="s">
        <v>190</v>
      </c>
      <c r="F22" s="42">
        <v>3.35</v>
      </c>
      <c r="G22" s="78"/>
      <c r="H22" s="41">
        <v>1</v>
      </c>
      <c r="I22" s="103">
        <v>82.4</v>
      </c>
    </row>
    <row r="23" spans="1:9" ht="27.4" customHeight="1" x14ac:dyDescent="0.25">
      <c r="A23" s="166" t="s">
        <v>197</v>
      </c>
      <c r="B23" s="169"/>
      <c r="C23" s="77" t="s">
        <v>185</v>
      </c>
      <c r="D23" s="77" t="s">
        <v>186</v>
      </c>
      <c r="E23" s="77" t="s">
        <v>187</v>
      </c>
      <c r="F23" s="40">
        <v>19.8</v>
      </c>
      <c r="G23" s="41">
        <v>10</v>
      </c>
      <c r="H23" s="41">
        <v>8</v>
      </c>
      <c r="I23" s="103">
        <v>72.510000000000005</v>
      </c>
    </row>
    <row r="24" spans="1:9" ht="25.5" x14ac:dyDescent="0.25">
      <c r="A24" s="167"/>
      <c r="B24" s="170"/>
      <c r="C24" s="77" t="s">
        <v>188</v>
      </c>
      <c r="D24" s="77" t="s">
        <v>189</v>
      </c>
      <c r="E24" s="77" t="s">
        <v>190</v>
      </c>
      <c r="F24" s="41">
        <v>2</v>
      </c>
      <c r="G24" s="40">
        <v>3.2</v>
      </c>
      <c r="H24" s="41">
        <v>6</v>
      </c>
      <c r="I24" s="103">
        <v>30.32</v>
      </c>
    </row>
    <row r="25" spans="1:9" ht="24" customHeight="1" x14ac:dyDescent="0.25">
      <c r="A25" s="168"/>
      <c r="B25" s="171"/>
      <c r="C25" s="77" t="s">
        <v>191</v>
      </c>
      <c r="D25" s="77" t="s">
        <v>192</v>
      </c>
      <c r="E25" s="77" t="s">
        <v>190</v>
      </c>
      <c r="F25" s="42">
        <v>3.35</v>
      </c>
      <c r="G25" s="78"/>
      <c r="H25" s="41">
        <v>1</v>
      </c>
      <c r="I25" s="103">
        <v>82.4</v>
      </c>
    </row>
    <row r="26" spans="1:9" ht="31.5" customHeight="1" x14ac:dyDescent="0.25">
      <c r="A26" s="166" t="s">
        <v>198</v>
      </c>
      <c r="B26" s="169"/>
      <c r="C26" s="77" t="s">
        <v>185</v>
      </c>
      <c r="D26" s="77" t="s">
        <v>186</v>
      </c>
      <c r="E26" s="77" t="s">
        <v>187</v>
      </c>
      <c r="F26" s="40">
        <v>19.8</v>
      </c>
      <c r="G26" s="41">
        <v>10</v>
      </c>
      <c r="H26" s="41">
        <v>8</v>
      </c>
      <c r="I26" s="103">
        <v>72.510000000000005</v>
      </c>
    </row>
    <row r="27" spans="1:9" ht="25.5" x14ac:dyDescent="0.25">
      <c r="A27" s="167"/>
      <c r="B27" s="170"/>
      <c r="C27" s="77" t="s">
        <v>188</v>
      </c>
      <c r="D27" s="77" t="s">
        <v>189</v>
      </c>
      <c r="E27" s="77" t="s">
        <v>190</v>
      </c>
      <c r="F27" s="41">
        <v>2</v>
      </c>
      <c r="G27" s="40">
        <v>3.2</v>
      </c>
      <c r="H27" s="41">
        <v>6</v>
      </c>
      <c r="I27" s="103">
        <v>30.32</v>
      </c>
    </row>
    <row r="28" spans="1:9" ht="25.5" x14ac:dyDescent="0.25">
      <c r="A28" s="168"/>
      <c r="B28" s="171"/>
      <c r="C28" s="77" t="s">
        <v>191</v>
      </c>
      <c r="D28" s="77" t="s">
        <v>192</v>
      </c>
      <c r="E28" s="77" t="s">
        <v>190</v>
      </c>
      <c r="F28" s="42">
        <v>3.35</v>
      </c>
      <c r="G28" s="78"/>
      <c r="H28" s="41">
        <v>1</v>
      </c>
      <c r="I28" s="103">
        <v>82.4</v>
      </c>
    </row>
    <row r="29" spans="1:9" ht="26.25" customHeight="1" x14ac:dyDescent="0.25">
      <c r="A29" s="166" t="s">
        <v>199</v>
      </c>
      <c r="B29" s="169"/>
      <c r="C29" s="77" t="s">
        <v>185</v>
      </c>
      <c r="D29" s="77" t="s">
        <v>186</v>
      </c>
      <c r="E29" s="77" t="s">
        <v>187</v>
      </c>
      <c r="F29" s="40">
        <v>19.8</v>
      </c>
      <c r="G29" s="41">
        <v>10</v>
      </c>
      <c r="H29" s="41">
        <v>8</v>
      </c>
      <c r="I29" s="103">
        <v>72.510000000000005</v>
      </c>
    </row>
    <row r="30" spans="1:9" ht="25.5" x14ac:dyDescent="0.25">
      <c r="A30" s="167"/>
      <c r="B30" s="170"/>
      <c r="C30" s="77" t="s">
        <v>188</v>
      </c>
      <c r="D30" s="77" t="s">
        <v>189</v>
      </c>
      <c r="E30" s="77" t="s">
        <v>190</v>
      </c>
      <c r="F30" s="41">
        <v>2</v>
      </c>
      <c r="G30" s="40">
        <v>3.2</v>
      </c>
      <c r="H30" s="41">
        <v>6</v>
      </c>
      <c r="I30" s="103">
        <v>30.32</v>
      </c>
    </row>
    <row r="31" spans="1:9" ht="23.65" customHeight="1" x14ac:dyDescent="0.25">
      <c r="A31" s="168"/>
      <c r="B31" s="171"/>
      <c r="C31" s="77" t="s">
        <v>191</v>
      </c>
      <c r="D31" s="77" t="s">
        <v>192</v>
      </c>
      <c r="E31" s="77" t="s">
        <v>190</v>
      </c>
      <c r="F31" s="42">
        <v>3.35</v>
      </c>
      <c r="G31" s="78"/>
      <c r="H31" s="41">
        <v>1</v>
      </c>
      <c r="I31" s="103">
        <v>82.4</v>
      </c>
    </row>
    <row r="32" spans="1:9" ht="23.65" customHeight="1" x14ac:dyDescent="0.25">
      <c r="A32" s="166" t="s">
        <v>240</v>
      </c>
      <c r="B32" s="169"/>
      <c r="C32" s="77" t="s">
        <v>185</v>
      </c>
      <c r="D32" s="77" t="s">
        <v>186</v>
      </c>
      <c r="E32" s="77" t="s">
        <v>187</v>
      </c>
      <c r="F32" s="40">
        <v>19.8</v>
      </c>
      <c r="G32" s="41">
        <v>10</v>
      </c>
      <c r="H32" s="41">
        <v>8</v>
      </c>
      <c r="I32" s="103">
        <v>72.510000000000005</v>
      </c>
    </row>
    <row r="33" spans="1:9" ht="23.65" customHeight="1" x14ac:dyDescent="0.25">
      <c r="A33" s="167"/>
      <c r="B33" s="170"/>
      <c r="C33" s="77" t="s">
        <v>188</v>
      </c>
      <c r="D33" s="77" t="s">
        <v>189</v>
      </c>
      <c r="E33" s="77" t="s">
        <v>190</v>
      </c>
      <c r="F33" s="41">
        <v>2</v>
      </c>
      <c r="G33" s="40">
        <v>3.2</v>
      </c>
      <c r="H33" s="41">
        <v>6</v>
      </c>
      <c r="I33" s="103">
        <v>30.32</v>
      </c>
    </row>
    <row r="34" spans="1:9" ht="23.65" customHeight="1" x14ac:dyDescent="0.25">
      <c r="A34" s="168"/>
      <c r="B34" s="171"/>
      <c r="C34" s="77" t="s">
        <v>191</v>
      </c>
      <c r="D34" s="77" t="s">
        <v>192</v>
      </c>
      <c r="E34" s="77" t="s">
        <v>190</v>
      </c>
      <c r="F34" s="42">
        <v>3.35</v>
      </c>
      <c r="G34" s="78"/>
      <c r="H34" s="41">
        <v>1</v>
      </c>
      <c r="I34" s="103">
        <v>82.4</v>
      </c>
    </row>
    <row r="35" spans="1:9" ht="63.75" x14ac:dyDescent="0.25">
      <c r="A35" s="38" t="s">
        <v>176</v>
      </c>
      <c r="B35" s="38" t="s">
        <v>177</v>
      </c>
      <c r="C35" s="38" t="s">
        <v>178</v>
      </c>
      <c r="D35" s="38" t="s">
        <v>179</v>
      </c>
      <c r="E35" s="38" t="s">
        <v>180</v>
      </c>
      <c r="F35" s="38" t="s">
        <v>181</v>
      </c>
      <c r="G35" s="38" t="s">
        <v>182</v>
      </c>
      <c r="H35" s="38" t="s">
        <v>183</v>
      </c>
      <c r="I35" s="102" t="s">
        <v>235</v>
      </c>
    </row>
    <row r="36" spans="1:9" ht="23.65" customHeight="1" x14ac:dyDescent="0.25">
      <c r="A36" s="172" t="s">
        <v>200</v>
      </c>
      <c r="B36" s="173"/>
      <c r="C36" s="173"/>
      <c r="D36" s="173"/>
      <c r="E36" s="173"/>
      <c r="F36" s="173"/>
      <c r="G36" s="173"/>
      <c r="H36" s="174"/>
    </row>
    <row r="37" spans="1:9" ht="30" customHeight="1" x14ac:dyDescent="0.25">
      <c r="A37" s="166" t="s">
        <v>201</v>
      </c>
      <c r="B37" s="169"/>
      <c r="C37" s="77" t="s">
        <v>185</v>
      </c>
      <c r="D37" s="77" t="s">
        <v>186</v>
      </c>
      <c r="E37" s="77" t="s">
        <v>187</v>
      </c>
      <c r="F37" s="40">
        <v>19.8</v>
      </c>
      <c r="G37" s="41">
        <v>10</v>
      </c>
      <c r="H37" s="41">
        <v>8</v>
      </c>
      <c r="I37" s="103">
        <v>72.510000000000005</v>
      </c>
    </row>
    <row r="38" spans="1:9" ht="25.5" x14ac:dyDescent="0.25">
      <c r="A38" s="167"/>
      <c r="B38" s="170"/>
      <c r="C38" s="77" t="s">
        <v>188</v>
      </c>
      <c r="D38" s="77" t="s">
        <v>189</v>
      </c>
      <c r="E38" s="77" t="s">
        <v>190</v>
      </c>
      <c r="F38" s="41">
        <v>2</v>
      </c>
      <c r="G38" s="40">
        <v>3.2</v>
      </c>
      <c r="H38" s="41">
        <v>6</v>
      </c>
      <c r="I38" s="103">
        <v>30.32</v>
      </c>
    </row>
    <row r="39" spans="1:9" ht="23.65" customHeight="1" x14ac:dyDescent="0.25">
      <c r="A39" s="168"/>
      <c r="B39" s="171"/>
      <c r="C39" s="77" t="s">
        <v>191</v>
      </c>
      <c r="D39" s="77" t="s">
        <v>192</v>
      </c>
      <c r="E39" s="77" t="s">
        <v>190</v>
      </c>
      <c r="F39" s="42">
        <v>3.35</v>
      </c>
      <c r="G39" s="78"/>
      <c r="H39" s="41">
        <v>1</v>
      </c>
      <c r="I39" s="103">
        <v>82.4</v>
      </c>
    </row>
    <row r="40" spans="1:9" ht="27.75" customHeight="1" x14ac:dyDescent="0.25">
      <c r="A40" s="166" t="s">
        <v>202</v>
      </c>
      <c r="B40" s="169"/>
      <c r="C40" s="77" t="s">
        <v>185</v>
      </c>
      <c r="D40" s="77" t="s">
        <v>186</v>
      </c>
      <c r="E40" s="77" t="s">
        <v>187</v>
      </c>
      <c r="F40" s="40">
        <v>19.8</v>
      </c>
      <c r="G40" s="41">
        <v>10</v>
      </c>
      <c r="H40" s="41">
        <v>8</v>
      </c>
      <c r="I40" s="103">
        <v>72.510000000000005</v>
      </c>
    </row>
    <row r="41" spans="1:9" ht="25.5" x14ac:dyDescent="0.25">
      <c r="A41" s="167"/>
      <c r="B41" s="170"/>
      <c r="C41" s="77" t="s">
        <v>188</v>
      </c>
      <c r="D41" s="77" t="s">
        <v>189</v>
      </c>
      <c r="E41" s="77" t="s">
        <v>190</v>
      </c>
      <c r="F41" s="41">
        <v>2</v>
      </c>
      <c r="G41" s="40">
        <v>3.2</v>
      </c>
      <c r="H41" s="41">
        <v>6</v>
      </c>
      <c r="I41" s="103">
        <v>30.32</v>
      </c>
    </row>
    <row r="42" spans="1:9" ht="23.65" customHeight="1" x14ac:dyDescent="0.25">
      <c r="A42" s="168"/>
      <c r="B42" s="171"/>
      <c r="C42" s="77" t="s">
        <v>191</v>
      </c>
      <c r="D42" s="77" t="s">
        <v>192</v>
      </c>
      <c r="E42" s="77" t="s">
        <v>190</v>
      </c>
      <c r="F42" s="42">
        <v>3.35</v>
      </c>
      <c r="G42" s="78"/>
      <c r="H42" s="41">
        <v>1</v>
      </c>
      <c r="I42" s="103">
        <v>82.4</v>
      </c>
    </row>
    <row r="43" spans="1:9" ht="27.75" customHeight="1" x14ac:dyDescent="0.25">
      <c r="A43" s="166" t="s">
        <v>203</v>
      </c>
      <c r="B43" s="169"/>
      <c r="C43" s="77" t="s">
        <v>185</v>
      </c>
      <c r="D43" s="77" t="s">
        <v>186</v>
      </c>
      <c r="E43" s="77" t="s">
        <v>187</v>
      </c>
      <c r="F43" s="40">
        <v>19.8</v>
      </c>
      <c r="G43" s="41">
        <v>10</v>
      </c>
      <c r="H43" s="41">
        <v>8</v>
      </c>
      <c r="I43" s="103">
        <v>72.510000000000005</v>
      </c>
    </row>
    <row r="44" spans="1:9" ht="25.5" x14ac:dyDescent="0.25">
      <c r="A44" s="167"/>
      <c r="B44" s="170"/>
      <c r="C44" s="77" t="s">
        <v>188</v>
      </c>
      <c r="D44" s="77" t="s">
        <v>189</v>
      </c>
      <c r="E44" s="77" t="s">
        <v>190</v>
      </c>
      <c r="F44" s="41">
        <v>2</v>
      </c>
      <c r="G44" s="40">
        <v>3.2</v>
      </c>
      <c r="H44" s="41">
        <v>6</v>
      </c>
      <c r="I44" s="103">
        <v>30.32</v>
      </c>
    </row>
    <row r="45" spans="1:9" ht="24.4" customHeight="1" x14ac:dyDescent="0.25">
      <c r="A45" s="168"/>
      <c r="B45" s="171"/>
      <c r="C45" s="77" t="s">
        <v>191</v>
      </c>
      <c r="D45" s="77" t="s">
        <v>192</v>
      </c>
      <c r="E45" s="77" t="s">
        <v>190</v>
      </c>
      <c r="F45" s="42">
        <v>3.35</v>
      </c>
      <c r="G45" s="78"/>
      <c r="H45" s="41">
        <v>1</v>
      </c>
      <c r="I45" s="103">
        <v>82.4</v>
      </c>
    </row>
    <row r="46" spans="1:9" ht="27.75" customHeight="1" x14ac:dyDescent="0.25">
      <c r="A46" s="166" t="s">
        <v>204</v>
      </c>
      <c r="B46" s="169"/>
      <c r="C46" s="77" t="s">
        <v>185</v>
      </c>
      <c r="D46" s="77" t="s">
        <v>186</v>
      </c>
      <c r="E46" s="77" t="s">
        <v>187</v>
      </c>
      <c r="F46" s="40">
        <v>19.8</v>
      </c>
      <c r="G46" s="41">
        <v>10</v>
      </c>
      <c r="H46" s="41">
        <v>8</v>
      </c>
      <c r="I46" s="103">
        <v>72.510000000000005</v>
      </c>
    </row>
    <row r="47" spans="1:9" ht="25.5" x14ac:dyDescent="0.25">
      <c r="A47" s="167"/>
      <c r="B47" s="170"/>
      <c r="C47" s="77" t="s">
        <v>188</v>
      </c>
      <c r="D47" s="77" t="s">
        <v>189</v>
      </c>
      <c r="E47" s="77" t="s">
        <v>190</v>
      </c>
      <c r="F47" s="41">
        <v>2</v>
      </c>
      <c r="G47" s="40">
        <v>3.2</v>
      </c>
      <c r="H47" s="41">
        <v>6</v>
      </c>
      <c r="I47" s="103">
        <v>30.32</v>
      </c>
    </row>
    <row r="48" spans="1:9" ht="23.65" customHeight="1" x14ac:dyDescent="0.25">
      <c r="A48" s="168"/>
      <c r="B48" s="171"/>
      <c r="C48" s="77" t="s">
        <v>191</v>
      </c>
      <c r="D48" s="77" t="s">
        <v>192</v>
      </c>
      <c r="E48" s="77" t="s">
        <v>190</v>
      </c>
      <c r="F48" s="42">
        <v>3.35</v>
      </c>
      <c r="G48" s="78"/>
      <c r="H48" s="41">
        <v>1</v>
      </c>
      <c r="I48" s="103">
        <v>82.4</v>
      </c>
    </row>
    <row r="49" spans="1:11" ht="27" customHeight="1" x14ac:dyDescent="0.25">
      <c r="A49" s="166" t="s">
        <v>205</v>
      </c>
      <c r="B49" s="169"/>
      <c r="C49" s="77" t="s">
        <v>185</v>
      </c>
      <c r="D49" s="77" t="s">
        <v>186</v>
      </c>
      <c r="E49" s="77" t="s">
        <v>187</v>
      </c>
      <c r="F49" s="40">
        <v>19.8</v>
      </c>
      <c r="G49" s="41">
        <v>10</v>
      </c>
      <c r="H49" s="41">
        <v>8</v>
      </c>
      <c r="I49" s="103">
        <v>72.510000000000005</v>
      </c>
    </row>
    <row r="50" spans="1:11" ht="25.5" x14ac:dyDescent="0.25">
      <c r="A50" s="167"/>
      <c r="B50" s="170"/>
      <c r="C50" s="77" t="s">
        <v>188</v>
      </c>
      <c r="D50" s="77" t="s">
        <v>189</v>
      </c>
      <c r="E50" s="77" t="s">
        <v>190</v>
      </c>
      <c r="F50" s="41">
        <v>2</v>
      </c>
      <c r="G50" s="40">
        <v>3.2</v>
      </c>
      <c r="H50" s="41">
        <v>6</v>
      </c>
      <c r="I50" s="103">
        <v>30.32</v>
      </c>
    </row>
    <row r="51" spans="1:11" ht="23.65" customHeight="1" x14ac:dyDescent="0.25">
      <c r="A51" s="168"/>
      <c r="B51" s="171"/>
      <c r="C51" s="77" t="s">
        <v>191</v>
      </c>
      <c r="D51" s="77" t="s">
        <v>192</v>
      </c>
      <c r="E51" s="77" t="s">
        <v>190</v>
      </c>
      <c r="F51" s="42">
        <v>3.35</v>
      </c>
      <c r="G51" s="78"/>
      <c r="H51" s="41">
        <v>1</v>
      </c>
      <c r="I51" s="103">
        <v>82.4</v>
      </c>
    </row>
    <row r="52" spans="1:11" ht="87" customHeight="1" x14ac:dyDescent="0.25">
      <c r="A52" s="38" t="s">
        <v>176</v>
      </c>
      <c r="B52" s="38" t="s">
        <v>177</v>
      </c>
      <c r="C52" s="38" t="s">
        <v>178</v>
      </c>
      <c r="D52" s="38" t="s">
        <v>179</v>
      </c>
      <c r="E52" s="38" t="s">
        <v>180</v>
      </c>
      <c r="F52" s="38" t="s">
        <v>181</v>
      </c>
      <c r="G52" s="38" t="s">
        <v>182</v>
      </c>
      <c r="H52" s="38" t="s">
        <v>183</v>
      </c>
      <c r="I52" s="102" t="s">
        <v>235</v>
      </c>
    </row>
    <row r="53" spans="1:11" ht="23.45" customHeight="1" x14ac:dyDescent="0.25">
      <c r="A53" s="172" t="s">
        <v>206</v>
      </c>
      <c r="B53" s="173"/>
      <c r="C53" s="173"/>
      <c r="D53" s="173"/>
      <c r="E53" s="173"/>
      <c r="F53" s="173"/>
      <c r="G53" s="173"/>
      <c r="H53" s="174"/>
      <c r="I53" s="104"/>
    </row>
    <row r="54" spans="1:11" ht="25.9" customHeight="1" x14ac:dyDescent="0.25">
      <c r="A54" s="175" t="s">
        <v>207</v>
      </c>
      <c r="B54" s="169"/>
      <c r="C54" s="77" t="s">
        <v>185</v>
      </c>
      <c r="D54" s="77" t="s">
        <v>186</v>
      </c>
      <c r="E54" s="77" t="s">
        <v>187</v>
      </c>
      <c r="F54" s="40">
        <v>19.8</v>
      </c>
      <c r="G54" s="41">
        <v>10</v>
      </c>
      <c r="H54" s="41">
        <v>8</v>
      </c>
      <c r="I54" s="105">
        <v>72.512000000000015</v>
      </c>
    </row>
    <row r="55" spans="1:11" ht="29.45" customHeight="1" x14ac:dyDescent="0.25">
      <c r="A55" s="176"/>
      <c r="B55" s="170"/>
      <c r="C55" s="77" t="s">
        <v>208</v>
      </c>
      <c r="D55" s="79" t="s">
        <v>251</v>
      </c>
      <c r="E55" s="77" t="s">
        <v>190</v>
      </c>
      <c r="F55" s="41">
        <v>2</v>
      </c>
      <c r="G55" s="40">
        <v>3.2</v>
      </c>
      <c r="H55" s="41">
        <v>6</v>
      </c>
      <c r="I55" s="105">
        <v>44.496000000000002</v>
      </c>
      <c r="J55" s="65"/>
      <c r="K55" s="65"/>
    </row>
    <row r="56" spans="1:11" ht="28.9" customHeight="1" x14ac:dyDescent="0.25">
      <c r="A56" s="177"/>
      <c r="B56" s="171"/>
      <c r="C56" s="77" t="s">
        <v>209</v>
      </c>
      <c r="D56" s="79" t="s">
        <v>252</v>
      </c>
      <c r="E56" s="77" t="s">
        <v>190</v>
      </c>
      <c r="F56" s="42">
        <v>3.35</v>
      </c>
      <c r="G56" s="78"/>
      <c r="H56" s="41">
        <v>1</v>
      </c>
      <c r="I56" s="105">
        <v>131.84</v>
      </c>
      <c r="J56" s="65"/>
    </row>
    <row r="57" spans="1:11" ht="29.45" customHeight="1" x14ac:dyDescent="0.25">
      <c r="A57" s="175" t="s">
        <v>210</v>
      </c>
      <c r="B57" s="169"/>
      <c r="C57" s="77" t="s">
        <v>185</v>
      </c>
      <c r="D57" s="77" t="s">
        <v>186</v>
      </c>
      <c r="E57" s="77" t="s">
        <v>187</v>
      </c>
      <c r="F57" s="40">
        <v>19.8</v>
      </c>
      <c r="G57" s="41">
        <v>10</v>
      </c>
      <c r="H57" s="41">
        <v>8</v>
      </c>
      <c r="I57" s="105">
        <v>72.512000000000015</v>
      </c>
      <c r="J57" s="65"/>
    </row>
    <row r="58" spans="1:11" ht="32.450000000000003" customHeight="1" x14ac:dyDescent="0.25">
      <c r="A58" s="176"/>
      <c r="B58" s="170"/>
      <c r="C58" s="77" t="s">
        <v>208</v>
      </c>
      <c r="D58" s="79" t="s">
        <v>251</v>
      </c>
      <c r="E58" s="77" t="s">
        <v>190</v>
      </c>
      <c r="F58" s="41">
        <v>2</v>
      </c>
      <c r="G58" s="40">
        <v>3.2</v>
      </c>
      <c r="H58" s="41">
        <v>6</v>
      </c>
      <c r="I58" s="105">
        <v>44.496000000000002</v>
      </c>
      <c r="J58" s="65"/>
    </row>
    <row r="59" spans="1:11" ht="29.45" customHeight="1" x14ac:dyDescent="0.25">
      <c r="A59" s="177"/>
      <c r="B59" s="171"/>
      <c r="C59" s="77" t="s">
        <v>209</v>
      </c>
      <c r="D59" s="79" t="s">
        <v>252</v>
      </c>
      <c r="E59" s="77" t="s">
        <v>190</v>
      </c>
      <c r="F59" s="42">
        <v>3.35</v>
      </c>
      <c r="G59" s="78"/>
      <c r="H59" s="41">
        <v>1</v>
      </c>
      <c r="I59" s="105">
        <v>131.84</v>
      </c>
    </row>
    <row r="60" spans="1:11" ht="28.9" customHeight="1" x14ac:dyDescent="0.25">
      <c r="A60" s="175" t="s">
        <v>241</v>
      </c>
      <c r="B60" s="169"/>
      <c r="C60" s="77" t="s">
        <v>185</v>
      </c>
      <c r="D60" s="77" t="s">
        <v>186</v>
      </c>
      <c r="E60" s="77" t="s">
        <v>187</v>
      </c>
      <c r="F60" s="40">
        <v>19.8</v>
      </c>
      <c r="G60" s="41">
        <v>10</v>
      </c>
      <c r="H60" s="41">
        <v>8</v>
      </c>
      <c r="I60" s="105">
        <v>72.512000000000015</v>
      </c>
    </row>
    <row r="61" spans="1:11" ht="32.450000000000003" customHeight="1" x14ac:dyDescent="0.25">
      <c r="A61" s="176"/>
      <c r="B61" s="170"/>
      <c r="C61" s="77" t="s">
        <v>208</v>
      </c>
      <c r="D61" s="79" t="s">
        <v>251</v>
      </c>
      <c r="E61" s="77" t="s">
        <v>190</v>
      </c>
      <c r="F61" s="41">
        <v>2</v>
      </c>
      <c r="G61" s="40">
        <v>3.2</v>
      </c>
      <c r="H61" s="41">
        <v>6</v>
      </c>
      <c r="I61" s="105">
        <v>44.496000000000002</v>
      </c>
    </row>
    <row r="62" spans="1:11" ht="28.9" customHeight="1" x14ac:dyDescent="0.25">
      <c r="A62" s="177"/>
      <c r="B62" s="171"/>
      <c r="C62" s="77" t="s">
        <v>209</v>
      </c>
      <c r="D62" s="79" t="s">
        <v>252</v>
      </c>
      <c r="E62" s="77" t="s">
        <v>190</v>
      </c>
      <c r="F62" s="42">
        <v>3.35</v>
      </c>
      <c r="G62" s="78"/>
      <c r="H62" s="41">
        <v>1</v>
      </c>
      <c r="I62" s="105">
        <v>131.84</v>
      </c>
    </row>
    <row r="63" spans="1:11" ht="28.15" customHeight="1" x14ac:dyDescent="0.25">
      <c r="A63" s="175" t="s">
        <v>211</v>
      </c>
      <c r="B63" s="169"/>
      <c r="C63" s="77" t="s">
        <v>185</v>
      </c>
      <c r="D63" s="77" t="s">
        <v>186</v>
      </c>
      <c r="E63" s="77" t="s">
        <v>187</v>
      </c>
      <c r="F63" s="40">
        <v>19.8</v>
      </c>
      <c r="G63" s="41">
        <v>10</v>
      </c>
      <c r="H63" s="41">
        <v>8</v>
      </c>
      <c r="I63" s="105">
        <v>72.512000000000015</v>
      </c>
    </row>
    <row r="64" spans="1:11" ht="32.450000000000003" customHeight="1" x14ac:dyDescent="0.25">
      <c r="A64" s="176"/>
      <c r="B64" s="170"/>
      <c r="C64" s="77" t="s">
        <v>208</v>
      </c>
      <c r="D64" s="79" t="s">
        <v>251</v>
      </c>
      <c r="E64" s="77" t="s">
        <v>190</v>
      </c>
      <c r="F64" s="41">
        <v>2</v>
      </c>
      <c r="G64" s="40">
        <v>3.2</v>
      </c>
      <c r="H64" s="41">
        <v>6</v>
      </c>
      <c r="I64" s="105">
        <v>44.496000000000002</v>
      </c>
    </row>
    <row r="65" spans="1:9" ht="31.9" customHeight="1" x14ac:dyDescent="0.25">
      <c r="A65" s="177"/>
      <c r="B65" s="171"/>
      <c r="C65" s="77" t="s">
        <v>209</v>
      </c>
      <c r="D65" s="79" t="s">
        <v>252</v>
      </c>
      <c r="E65" s="77" t="s">
        <v>190</v>
      </c>
      <c r="F65" s="42">
        <v>3.35</v>
      </c>
      <c r="G65" s="78"/>
      <c r="H65" s="41">
        <v>1</v>
      </c>
      <c r="I65" s="105">
        <v>131.84</v>
      </c>
    </row>
    <row r="66" spans="1:9" ht="31.9" customHeight="1" x14ac:dyDescent="0.25">
      <c r="A66" s="48"/>
      <c r="B66" s="49"/>
      <c r="C66" s="48"/>
      <c r="D66" s="48"/>
      <c r="E66" s="48"/>
      <c r="F66" s="50"/>
      <c r="G66" s="49"/>
      <c r="H66" s="51"/>
      <c r="I66" s="104"/>
    </row>
    <row r="67" spans="1:9" x14ac:dyDescent="0.25">
      <c r="A67" s="87" t="s">
        <v>249</v>
      </c>
    </row>
    <row r="68" spans="1:9" x14ac:dyDescent="0.25">
      <c r="A68" s="87" t="s">
        <v>253</v>
      </c>
    </row>
    <row r="69" spans="1:9" x14ac:dyDescent="0.25">
      <c r="A69" s="88" t="s">
        <v>8</v>
      </c>
    </row>
    <row r="70" spans="1:9" x14ac:dyDescent="0.25">
      <c r="A70" s="88" t="s">
        <v>9</v>
      </c>
    </row>
  </sheetData>
  <mergeCells count="40">
    <mergeCell ref="A63:A65"/>
    <mergeCell ref="B63:B65"/>
    <mergeCell ref="B49:B51"/>
    <mergeCell ref="A53:H53"/>
    <mergeCell ref="A57:A59"/>
    <mergeCell ref="B57:B59"/>
    <mergeCell ref="A60:A62"/>
    <mergeCell ref="B60:B62"/>
    <mergeCell ref="A26:A28"/>
    <mergeCell ref="B26:B28"/>
    <mergeCell ref="A29:A31"/>
    <mergeCell ref="B29:B31"/>
    <mergeCell ref="A54:A56"/>
    <mergeCell ref="B54:B56"/>
    <mergeCell ref="A36:H36"/>
    <mergeCell ref="A37:A39"/>
    <mergeCell ref="B37:B39"/>
    <mergeCell ref="A40:A42"/>
    <mergeCell ref="B40:B42"/>
    <mergeCell ref="A43:A45"/>
    <mergeCell ref="B43:B45"/>
    <mergeCell ref="A46:A48"/>
    <mergeCell ref="B46:B48"/>
    <mergeCell ref="A49:A51"/>
    <mergeCell ref="A32:A34"/>
    <mergeCell ref="B32:B34"/>
    <mergeCell ref="A3:D4"/>
    <mergeCell ref="A7:H7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</mergeCells>
  <pageMargins left="0.7" right="0.7" top="0.75" bottom="0.75" header="0.3" footer="0.3"/>
  <pageSetup paperSize="9" scale="67" orientation="portrait" r:id="rId1"/>
  <rowBreaks count="1" manualBreakCount="1">
    <brk id="3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532A6-21E3-45C9-A9EF-A9A0E945EEEE}">
  <sheetPr>
    <pageSetUpPr fitToPage="1"/>
  </sheetPr>
  <dimension ref="A3:L60"/>
  <sheetViews>
    <sheetView view="pageBreakPreview" topLeftCell="A48" zoomScaleNormal="100" zoomScaleSheetLayoutView="100" workbookViewId="0">
      <selection activeCell="J7" sqref="J7:J55"/>
    </sheetView>
  </sheetViews>
  <sheetFormatPr defaultColWidth="9" defaultRowHeight="15.75" x14ac:dyDescent="0.25"/>
  <cols>
    <col min="1" max="1" width="12.125" style="24" customWidth="1"/>
    <col min="2" max="2" width="16.5" style="24" customWidth="1"/>
    <col min="3" max="3" width="15.625" style="24" customWidth="1"/>
    <col min="4" max="4" width="8.625" style="24" customWidth="1"/>
    <col min="5" max="5" width="3.875" style="24" bestFit="1" customWidth="1"/>
    <col min="6" max="6" width="3.75" style="24" bestFit="1" customWidth="1"/>
    <col min="7" max="7" width="4.625" style="24" customWidth="1"/>
    <col min="8" max="8" width="7.375" style="24" bestFit="1" customWidth="1"/>
    <col min="9" max="9" width="5.25" style="24" customWidth="1"/>
    <col min="10" max="10" width="13.875" style="101" customWidth="1"/>
    <col min="11" max="11" width="11.625" style="24" bestFit="1" customWidth="1"/>
    <col min="12" max="16384" width="9" style="24"/>
  </cols>
  <sheetData>
    <row r="3" spans="1:12" x14ac:dyDescent="0.25">
      <c r="A3" s="187" t="s">
        <v>443</v>
      </c>
      <c r="B3" s="187"/>
      <c r="C3" s="187"/>
      <c r="D3" s="187"/>
    </row>
    <row r="4" spans="1:12" x14ac:dyDescent="0.25">
      <c r="A4" s="187" t="s">
        <v>447</v>
      </c>
      <c r="B4" s="187"/>
      <c r="C4" s="187"/>
      <c r="D4" s="145"/>
    </row>
    <row r="5" spans="1:12" ht="20.25" customHeight="1" x14ac:dyDescent="0.4">
      <c r="A5" s="146" t="s">
        <v>348</v>
      </c>
      <c r="B5" s="146"/>
      <c r="C5" s="146"/>
      <c r="D5" s="146"/>
    </row>
    <row r="6" spans="1:12" ht="51" x14ac:dyDescent="0.25">
      <c r="A6" s="39" t="s">
        <v>212</v>
      </c>
      <c r="B6" s="38" t="s">
        <v>176</v>
      </c>
      <c r="C6" s="38" t="s">
        <v>177</v>
      </c>
      <c r="D6" s="38" t="s">
        <v>213</v>
      </c>
      <c r="E6" s="39" t="s">
        <v>214</v>
      </c>
      <c r="F6" s="38" t="s">
        <v>215</v>
      </c>
      <c r="G6" s="38" t="s">
        <v>216</v>
      </c>
      <c r="H6" s="38" t="s">
        <v>217</v>
      </c>
      <c r="I6" s="38" t="s">
        <v>218</v>
      </c>
      <c r="J6" s="102" t="s">
        <v>233</v>
      </c>
    </row>
    <row r="7" spans="1:12" ht="75" customHeight="1" x14ac:dyDescent="0.25">
      <c r="A7" s="178" t="s">
        <v>220</v>
      </c>
      <c r="B7" s="79" t="s">
        <v>242</v>
      </c>
      <c r="C7" s="81"/>
      <c r="D7" s="85" t="s">
        <v>219</v>
      </c>
      <c r="E7" s="41">
        <v>64</v>
      </c>
      <c r="F7" s="41">
        <v>29</v>
      </c>
      <c r="G7" s="42">
        <v>0.45</v>
      </c>
      <c r="H7" s="42">
        <v>64.8</v>
      </c>
      <c r="I7" s="42">
        <v>18.100000000000001</v>
      </c>
      <c r="J7" s="103">
        <v>83.104875000000007</v>
      </c>
      <c r="K7" s="65"/>
    </row>
    <row r="8" spans="1:12" ht="76.5" customHeight="1" x14ac:dyDescent="0.25">
      <c r="A8" s="179"/>
      <c r="B8" s="79" t="s">
        <v>243</v>
      </c>
      <c r="C8" s="81"/>
      <c r="D8" s="85" t="s">
        <v>219</v>
      </c>
      <c r="E8" s="41">
        <v>64</v>
      </c>
      <c r="F8" s="41">
        <v>29</v>
      </c>
      <c r="G8" s="42">
        <v>0.45</v>
      </c>
      <c r="H8" s="42">
        <v>64.8</v>
      </c>
      <c r="I8" s="42">
        <v>18.100000000000001</v>
      </c>
      <c r="J8" s="103">
        <v>83.104875000000007</v>
      </c>
      <c r="K8" s="65"/>
    </row>
    <row r="9" spans="1:12" ht="83.25" customHeight="1" x14ac:dyDescent="0.25">
      <c r="A9" s="179"/>
      <c r="B9" s="79" t="s">
        <v>221</v>
      </c>
      <c r="C9" s="84"/>
      <c r="D9" s="85" t="s">
        <v>219</v>
      </c>
      <c r="E9" s="41">
        <v>64</v>
      </c>
      <c r="F9" s="41">
        <v>29</v>
      </c>
      <c r="G9" s="42">
        <v>0.45</v>
      </c>
      <c r="H9" s="42">
        <v>64.8</v>
      </c>
      <c r="I9" s="42">
        <v>18.100000000000001</v>
      </c>
      <c r="J9" s="103">
        <v>83.104875000000007</v>
      </c>
      <c r="K9" s="65"/>
    </row>
    <row r="10" spans="1:12" ht="85.5" customHeight="1" x14ac:dyDescent="0.25">
      <c r="A10" s="179"/>
      <c r="B10" s="79" t="s">
        <v>250</v>
      </c>
      <c r="C10" s="84"/>
      <c r="D10" s="79" t="s">
        <v>284</v>
      </c>
      <c r="E10" s="41">
        <v>64</v>
      </c>
      <c r="F10" s="41">
        <v>29</v>
      </c>
      <c r="G10" s="42">
        <v>0.45</v>
      </c>
      <c r="H10" s="42">
        <v>64.8</v>
      </c>
      <c r="I10" s="42">
        <v>18.100000000000001</v>
      </c>
      <c r="J10" s="103">
        <v>83.104875000000007</v>
      </c>
      <c r="K10" s="65"/>
    </row>
    <row r="11" spans="1:12" ht="76.5" customHeight="1" x14ac:dyDescent="0.25">
      <c r="A11" s="180"/>
      <c r="B11" s="79" t="s">
        <v>222</v>
      </c>
      <c r="C11" s="84"/>
      <c r="D11" s="85" t="s">
        <v>219</v>
      </c>
      <c r="E11" s="41">
        <v>64</v>
      </c>
      <c r="F11" s="41">
        <v>29</v>
      </c>
      <c r="G11" s="42">
        <v>0.45</v>
      </c>
      <c r="H11" s="42">
        <v>64.8</v>
      </c>
      <c r="I11" s="42">
        <v>18.100000000000001</v>
      </c>
      <c r="J11" s="103">
        <v>83.104875000000007</v>
      </c>
      <c r="K11" s="65"/>
    </row>
    <row r="12" spans="1:12" ht="79.5" customHeight="1" x14ac:dyDescent="0.25">
      <c r="A12" s="188" t="s">
        <v>223</v>
      </c>
      <c r="B12" s="79" t="s">
        <v>224</v>
      </c>
      <c r="C12" s="43"/>
      <c r="D12" s="79" t="s">
        <v>225</v>
      </c>
      <c r="E12" s="41">
        <v>41</v>
      </c>
      <c r="F12" s="41">
        <v>23</v>
      </c>
      <c r="G12" s="42">
        <v>0.56000000000000005</v>
      </c>
      <c r="H12" s="42">
        <v>66.760000000000005</v>
      </c>
      <c r="I12" s="42">
        <v>17.5</v>
      </c>
      <c r="J12" s="103">
        <v>129.91608000000002</v>
      </c>
      <c r="K12" s="65"/>
      <c r="L12" s="65"/>
    </row>
    <row r="13" spans="1:12" ht="81" customHeight="1" x14ac:dyDescent="0.25">
      <c r="A13" s="189"/>
      <c r="B13" s="79" t="s">
        <v>226</v>
      </c>
      <c r="C13" s="43"/>
      <c r="D13" s="79" t="s">
        <v>225</v>
      </c>
      <c r="E13" s="41">
        <v>41</v>
      </c>
      <c r="F13" s="41">
        <v>23</v>
      </c>
      <c r="G13" s="42">
        <v>0.56000000000000005</v>
      </c>
      <c r="H13" s="42">
        <v>66.760000000000005</v>
      </c>
      <c r="I13" s="42">
        <v>17.5</v>
      </c>
      <c r="J13" s="103">
        <v>129.91608000000002</v>
      </c>
      <c r="K13" s="65"/>
    </row>
    <row r="14" spans="1:12" ht="82.5" customHeight="1" x14ac:dyDescent="0.25">
      <c r="A14" s="189"/>
      <c r="B14" s="79" t="s">
        <v>227</v>
      </c>
      <c r="C14" s="43"/>
      <c r="D14" s="79" t="s">
        <v>225</v>
      </c>
      <c r="E14" s="41">
        <v>41</v>
      </c>
      <c r="F14" s="41">
        <v>23</v>
      </c>
      <c r="G14" s="42">
        <v>0.56000000000000005</v>
      </c>
      <c r="H14" s="42">
        <v>66.760000000000005</v>
      </c>
      <c r="I14" s="42">
        <v>17.5</v>
      </c>
      <c r="J14" s="103">
        <v>129.91608000000002</v>
      </c>
      <c r="K14" s="65"/>
    </row>
    <row r="15" spans="1:12" ht="82.5" customHeight="1" x14ac:dyDescent="0.25">
      <c r="A15" s="178" t="s">
        <v>373</v>
      </c>
      <c r="B15" s="79" t="s">
        <v>374</v>
      </c>
      <c r="C15" s="81"/>
      <c r="D15" s="85" t="s">
        <v>258</v>
      </c>
      <c r="E15" s="79">
        <v>48</v>
      </c>
      <c r="F15" s="85">
        <v>29</v>
      </c>
      <c r="G15" s="85">
        <v>0.60399999999999998</v>
      </c>
      <c r="H15" s="85">
        <v>59.811999999999998</v>
      </c>
      <c r="I15" s="85">
        <v>18.239999999999998</v>
      </c>
      <c r="J15" s="103">
        <v>83.104875000000007</v>
      </c>
      <c r="K15" s="65"/>
    </row>
    <row r="16" spans="1:12" ht="82.5" customHeight="1" x14ac:dyDescent="0.25">
      <c r="A16" s="179"/>
      <c r="B16" s="79" t="s">
        <v>375</v>
      </c>
      <c r="C16" s="81"/>
      <c r="D16" s="85" t="s">
        <v>258</v>
      </c>
      <c r="E16" s="79">
        <v>48</v>
      </c>
      <c r="F16" s="85">
        <v>29</v>
      </c>
      <c r="G16" s="85">
        <v>0.60399999999999998</v>
      </c>
      <c r="H16" s="85">
        <v>59.811999999999998</v>
      </c>
      <c r="I16" s="85">
        <v>18.239999999999998</v>
      </c>
      <c r="J16" s="103">
        <v>83.104875000000007</v>
      </c>
      <c r="K16" s="65"/>
    </row>
    <row r="17" spans="1:11" ht="82.5" customHeight="1" x14ac:dyDescent="0.25">
      <c r="A17" s="180"/>
      <c r="B17" s="79" t="s">
        <v>376</v>
      </c>
      <c r="C17" s="81"/>
      <c r="D17" s="85" t="s">
        <v>258</v>
      </c>
      <c r="E17" s="79">
        <v>48</v>
      </c>
      <c r="F17" s="85">
        <v>29</v>
      </c>
      <c r="G17" s="85">
        <v>0.60399999999999998</v>
      </c>
      <c r="H17" s="85">
        <v>59.811999999999998</v>
      </c>
      <c r="I17" s="85">
        <v>18.239999999999998</v>
      </c>
      <c r="J17" s="103">
        <v>83.104875000000007</v>
      </c>
      <c r="K17" s="65"/>
    </row>
    <row r="18" spans="1:11" ht="51" x14ac:dyDescent="0.25">
      <c r="A18" s="39" t="s">
        <v>212</v>
      </c>
      <c r="B18" s="38" t="s">
        <v>176</v>
      </c>
      <c r="C18" s="38" t="s">
        <v>177</v>
      </c>
      <c r="D18" s="38" t="s">
        <v>213</v>
      </c>
      <c r="E18" s="39" t="s">
        <v>214</v>
      </c>
      <c r="F18" s="38" t="s">
        <v>215</v>
      </c>
      <c r="G18" s="38" t="s">
        <v>216</v>
      </c>
      <c r="H18" s="38" t="s">
        <v>217</v>
      </c>
      <c r="I18" s="38" t="s">
        <v>218</v>
      </c>
      <c r="J18" s="102" t="s">
        <v>234</v>
      </c>
      <c r="K18" s="65"/>
    </row>
    <row r="19" spans="1:11" ht="76.5" customHeight="1" x14ac:dyDescent="0.25">
      <c r="A19" s="178" t="s">
        <v>373</v>
      </c>
      <c r="B19" s="79" t="s">
        <v>380</v>
      </c>
      <c r="C19" s="81"/>
      <c r="D19" s="85" t="s">
        <v>258</v>
      </c>
      <c r="E19" s="79">
        <v>48</v>
      </c>
      <c r="F19" s="85">
        <v>29</v>
      </c>
      <c r="G19" s="85">
        <v>0.60399999999999998</v>
      </c>
      <c r="H19" s="85">
        <v>59.811999999999998</v>
      </c>
      <c r="I19" s="85">
        <v>18.239999999999998</v>
      </c>
      <c r="J19" s="103">
        <v>83.104875000000007</v>
      </c>
      <c r="K19" s="65"/>
    </row>
    <row r="20" spans="1:11" ht="82.5" customHeight="1" x14ac:dyDescent="0.25">
      <c r="A20" s="179"/>
      <c r="B20" s="79" t="s">
        <v>377</v>
      </c>
      <c r="C20" s="81"/>
      <c r="D20" s="85" t="s">
        <v>258</v>
      </c>
      <c r="E20" s="79">
        <v>48</v>
      </c>
      <c r="F20" s="85">
        <v>29</v>
      </c>
      <c r="G20" s="85">
        <v>0.60399999999999998</v>
      </c>
      <c r="H20" s="85">
        <v>59.811999999999998</v>
      </c>
      <c r="I20" s="85">
        <v>18.239999999999998</v>
      </c>
      <c r="J20" s="103">
        <v>83.104875000000007</v>
      </c>
      <c r="K20" s="65"/>
    </row>
    <row r="21" spans="1:11" ht="82.5" customHeight="1" x14ac:dyDescent="0.25">
      <c r="A21" s="179"/>
      <c r="B21" s="79" t="s">
        <v>378</v>
      </c>
      <c r="C21" s="81"/>
      <c r="D21" s="85" t="s">
        <v>258</v>
      </c>
      <c r="E21" s="79">
        <v>48</v>
      </c>
      <c r="F21" s="85">
        <v>29</v>
      </c>
      <c r="G21" s="85">
        <v>0.60399999999999998</v>
      </c>
      <c r="H21" s="85">
        <v>59.811999999999998</v>
      </c>
      <c r="I21" s="85">
        <v>18.239999999999998</v>
      </c>
      <c r="J21" s="103">
        <v>83.104875000000007</v>
      </c>
      <c r="K21" s="65"/>
    </row>
    <row r="22" spans="1:11" ht="82.5" customHeight="1" x14ac:dyDescent="0.25">
      <c r="A22" s="180"/>
      <c r="B22" s="79" t="s">
        <v>379</v>
      </c>
      <c r="C22" s="81"/>
      <c r="D22" s="85" t="s">
        <v>258</v>
      </c>
      <c r="E22" s="79">
        <v>48</v>
      </c>
      <c r="F22" s="85">
        <v>29</v>
      </c>
      <c r="G22" s="85">
        <v>0.60399999999999998</v>
      </c>
      <c r="H22" s="85">
        <v>59.811999999999998</v>
      </c>
      <c r="I22" s="85">
        <v>18.239999999999998</v>
      </c>
      <c r="J22" s="103">
        <v>83.104875000000007</v>
      </c>
      <c r="K22" s="65"/>
    </row>
    <row r="23" spans="1:11" ht="63" customHeight="1" x14ac:dyDescent="0.25">
      <c r="A23" s="183" t="s">
        <v>381</v>
      </c>
      <c r="B23" s="79" t="s">
        <v>382</v>
      </c>
      <c r="C23" s="43"/>
      <c r="D23" s="79" t="s">
        <v>225</v>
      </c>
      <c r="E23" s="41">
        <v>41</v>
      </c>
      <c r="F23" s="41">
        <v>23</v>
      </c>
      <c r="G23" s="42">
        <v>0.56000000000000005</v>
      </c>
      <c r="H23" s="42">
        <v>66.760000000000005</v>
      </c>
      <c r="I23" s="42">
        <v>17.5</v>
      </c>
      <c r="J23" s="103">
        <v>129.91608000000002</v>
      </c>
      <c r="K23" s="65"/>
    </row>
    <row r="24" spans="1:11" ht="61.5" customHeight="1" x14ac:dyDescent="0.25">
      <c r="A24" s="184"/>
      <c r="B24" s="79" t="s">
        <v>383</v>
      </c>
      <c r="C24" s="81"/>
      <c r="D24" s="79" t="s">
        <v>225</v>
      </c>
      <c r="E24" s="41">
        <v>41</v>
      </c>
      <c r="F24" s="41">
        <v>23</v>
      </c>
      <c r="G24" s="42">
        <v>0.56000000000000005</v>
      </c>
      <c r="H24" s="42">
        <v>66.760000000000005</v>
      </c>
      <c r="I24" s="42">
        <v>17.5</v>
      </c>
      <c r="J24" s="103">
        <v>129.91608000000002</v>
      </c>
      <c r="K24" s="65"/>
    </row>
    <row r="25" spans="1:11" ht="60.75" customHeight="1" x14ac:dyDescent="0.25">
      <c r="A25" s="184"/>
      <c r="B25" s="79" t="s">
        <v>384</v>
      </c>
      <c r="C25" s="81"/>
      <c r="D25" s="79" t="s">
        <v>225</v>
      </c>
      <c r="E25" s="41">
        <v>41</v>
      </c>
      <c r="F25" s="41">
        <v>23</v>
      </c>
      <c r="G25" s="42">
        <v>0.56000000000000005</v>
      </c>
      <c r="H25" s="42">
        <v>66.760000000000005</v>
      </c>
      <c r="I25" s="42">
        <v>17.5</v>
      </c>
      <c r="J25" s="103">
        <v>129.91608000000002</v>
      </c>
      <c r="K25" s="65"/>
    </row>
    <row r="26" spans="1:11" ht="68.25" customHeight="1" x14ac:dyDescent="0.25">
      <c r="A26" s="184"/>
      <c r="B26" s="79" t="s">
        <v>385</v>
      </c>
      <c r="C26" s="81"/>
      <c r="D26" s="79" t="s">
        <v>225</v>
      </c>
      <c r="E26" s="41">
        <v>41</v>
      </c>
      <c r="F26" s="41">
        <v>23</v>
      </c>
      <c r="G26" s="42">
        <v>0.56000000000000005</v>
      </c>
      <c r="H26" s="42">
        <v>66.760000000000005</v>
      </c>
      <c r="I26" s="42">
        <v>17.5</v>
      </c>
      <c r="J26" s="103">
        <v>129.91608000000002</v>
      </c>
      <c r="K26" s="65"/>
    </row>
    <row r="27" spans="1:11" ht="66.75" customHeight="1" x14ac:dyDescent="0.25">
      <c r="A27" s="184"/>
      <c r="B27" s="79" t="s">
        <v>386</v>
      </c>
      <c r="C27" s="81"/>
      <c r="D27" s="79" t="s">
        <v>225</v>
      </c>
      <c r="E27" s="41">
        <v>41</v>
      </c>
      <c r="F27" s="41">
        <v>23</v>
      </c>
      <c r="G27" s="42">
        <v>0.56000000000000005</v>
      </c>
      <c r="H27" s="42">
        <v>66.760000000000005</v>
      </c>
      <c r="I27" s="42">
        <v>17.5</v>
      </c>
      <c r="J27" s="103">
        <v>129.91608000000002</v>
      </c>
      <c r="K27" s="65"/>
    </row>
    <row r="28" spans="1:11" ht="66.75" customHeight="1" x14ac:dyDescent="0.25">
      <c r="A28" s="184"/>
      <c r="B28" s="79" t="s">
        <v>387</v>
      </c>
      <c r="C28" s="81"/>
      <c r="D28" s="79" t="s">
        <v>225</v>
      </c>
      <c r="E28" s="41">
        <v>41</v>
      </c>
      <c r="F28" s="41">
        <v>23</v>
      </c>
      <c r="G28" s="42">
        <v>0.56000000000000005</v>
      </c>
      <c r="H28" s="42">
        <v>66.760000000000005</v>
      </c>
      <c r="I28" s="42">
        <v>17.5</v>
      </c>
      <c r="J28" s="103">
        <v>129.91608000000002</v>
      </c>
      <c r="K28" s="65"/>
    </row>
    <row r="29" spans="1:11" ht="83.25" customHeight="1" x14ac:dyDescent="0.25">
      <c r="A29" s="185"/>
      <c r="B29" s="79" t="s">
        <v>388</v>
      </c>
      <c r="C29" s="81"/>
      <c r="D29" s="79" t="s">
        <v>225</v>
      </c>
      <c r="E29" s="41">
        <v>41</v>
      </c>
      <c r="F29" s="41">
        <v>23</v>
      </c>
      <c r="G29" s="42">
        <v>0.56000000000000005</v>
      </c>
      <c r="H29" s="42">
        <v>66.760000000000005</v>
      </c>
      <c r="I29" s="42">
        <v>17.5</v>
      </c>
      <c r="J29" s="103">
        <v>129.91608000000002</v>
      </c>
      <c r="K29" s="65"/>
    </row>
    <row r="30" spans="1:11" ht="51" x14ac:dyDescent="0.25">
      <c r="A30" s="39" t="s">
        <v>212</v>
      </c>
      <c r="B30" s="38" t="s">
        <v>176</v>
      </c>
      <c r="C30" s="38" t="s">
        <v>177</v>
      </c>
      <c r="D30" s="38" t="s">
        <v>213</v>
      </c>
      <c r="E30" s="39" t="s">
        <v>214</v>
      </c>
      <c r="F30" s="38" t="s">
        <v>215</v>
      </c>
      <c r="G30" s="38" t="s">
        <v>216</v>
      </c>
      <c r="H30" s="38" t="s">
        <v>217</v>
      </c>
      <c r="I30" s="38" t="s">
        <v>218</v>
      </c>
      <c r="J30" s="102" t="s">
        <v>234</v>
      </c>
      <c r="K30" s="65"/>
    </row>
    <row r="31" spans="1:11" ht="57.75" customHeight="1" x14ac:dyDescent="0.25">
      <c r="A31" s="183" t="s">
        <v>389</v>
      </c>
      <c r="B31" s="79" t="s">
        <v>390</v>
      </c>
      <c r="C31" s="81"/>
      <c r="D31" s="85" t="s">
        <v>259</v>
      </c>
      <c r="E31" s="79">
        <v>53</v>
      </c>
      <c r="F31" s="85">
        <v>24</v>
      </c>
      <c r="G31" s="85">
        <f>I31/E31</f>
        <v>0.34056603773584909</v>
      </c>
      <c r="H31" s="85">
        <v>64.75</v>
      </c>
      <c r="I31" s="85">
        <v>18.05</v>
      </c>
      <c r="J31" s="103">
        <v>94.36354200000001</v>
      </c>
      <c r="K31" s="65"/>
    </row>
    <row r="32" spans="1:11" ht="56.25" customHeight="1" x14ac:dyDescent="0.25">
      <c r="A32" s="184"/>
      <c r="B32" s="79" t="s">
        <v>391</v>
      </c>
      <c r="C32" s="81"/>
      <c r="D32" s="85" t="s">
        <v>259</v>
      </c>
      <c r="E32" s="79">
        <v>53</v>
      </c>
      <c r="F32" s="85">
        <v>24</v>
      </c>
      <c r="G32" s="85">
        <f t="shared" ref="G32:G36" si="0">I32/E32</f>
        <v>0.34056603773584909</v>
      </c>
      <c r="H32" s="85">
        <v>64.75</v>
      </c>
      <c r="I32" s="85">
        <v>18.05</v>
      </c>
      <c r="J32" s="103">
        <v>94.36354200000001</v>
      </c>
      <c r="K32" s="65"/>
    </row>
    <row r="33" spans="1:11" ht="54.75" customHeight="1" x14ac:dyDescent="0.25">
      <c r="A33" s="184"/>
      <c r="B33" s="79" t="s">
        <v>392</v>
      </c>
      <c r="C33" s="81"/>
      <c r="D33" s="85" t="s">
        <v>259</v>
      </c>
      <c r="E33" s="79">
        <v>53</v>
      </c>
      <c r="F33" s="85">
        <v>24</v>
      </c>
      <c r="G33" s="85">
        <f t="shared" si="0"/>
        <v>0.34056603773584909</v>
      </c>
      <c r="H33" s="85">
        <v>64.75</v>
      </c>
      <c r="I33" s="85">
        <v>18.05</v>
      </c>
      <c r="J33" s="103">
        <v>94.36354200000001</v>
      </c>
      <c r="K33" s="65"/>
    </row>
    <row r="34" spans="1:11" ht="54" customHeight="1" x14ac:dyDescent="0.25">
      <c r="A34" s="184"/>
      <c r="B34" s="79" t="s">
        <v>394</v>
      </c>
      <c r="C34" s="81"/>
      <c r="D34" s="85" t="s">
        <v>259</v>
      </c>
      <c r="E34" s="79">
        <v>53</v>
      </c>
      <c r="F34" s="85">
        <v>24</v>
      </c>
      <c r="G34" s="85">
        <f t="shared" si="0"/>
        <v>0.34056603773584909</v>
      </c>
      <c r="H34" s="85">
        <v>64.75</v>
      </c>
      <c r="I34" s="85">
        <v>18.05</v>
      </c>
      <c r="J34" s="103">
        <v>94.36354200000001</v>
      </c>
      <c r="K34" s="65"/>
    </row>
    <row r="35" spans="1:11" ht="54" customHeight="1" x14ac:dyDescent="0.25">
      <c r="A35" s="184"/>
      <c r="B35" s="79" t="s">
        <v>395</v>
      </c>
      <c r="C35" s="81"/>
      <c r="D35" s="85" t="s">
        <v>259</v>
      </c>
      <c r="E35" s="79">
        <v>53</v>
      </c>
      <c r="F35" s="85">
        <v>24</v>
      </c>
      <c r="G35" s="85">
        <f t="shared" si="0"/>
        <v>0.34056603773584909</v>
      </c>
      <c r="H35" s="85">
        <v>64.75</v>
      </c>
      <c r="I35" s="85">
        <v>18.05</v>
      </c>
      <c r="J35" s="103">
        <v>94.36354200000001</v>
      </c>
      <c r="K35" s="65"/>
    </row>
    <row r="36" spans="1:11" ht="52.5" customHeight="1" x14ac:dyDescent="0.25">
      <c r="A36" s="184"/>
      <c r="B36" s="144" t="s">
        <v>396</v>
      </c>
      <c r="C36" s="86"/>
      <c r="D36" s="85" t="s">
        <v>259</v>
      </c>
      <c r="E36" s="79">
        <v>53</v>
      </c>
      <c r="F36" s="85">
        <v>24</v>
      </c>
      <c r="G36" s="85">
        <f t="shared" si="0"/>
        <v>0.34056603773584909</v>
      </c>
      <c r="H36" s="85">
        <v>64.75</v>
      </c>
      <c r="I36" s="85">
        <v>18.05</v>
      </c>
      <c r="J36" s="103">
        <v>94.36354200000001</v>
      </c>
      <c r="K36" s="65"/>
    </row>
    <row r="37" spans="1:11" ht="56.25" customHeight="1" x14ac:dyDescent="0.25">
      <c r="A37" s="186" t="s">
        <v>397</v>
      </c>
      <c r="B37" s="79" t="s">
        <v>398</v>
      </c>
      <c r="C37" s="81"/>
      <c r="D37" s="79" t="s">
        <v>225</v>
      </c>
      <c r="E37" s="41">
        <v>41</v>
      </c>
      <c r="F37" s="41">
        <v>23</v>
      </c>
      <c r="G37" s="42">
        <v>0.56000000000000005</v>
      </c>
      <c r="H37" s="42">
        <v>66.760000000000005</v>
      </c>
      <c r="I37" s="42">
        <v>17.5</v>
      </c>
      <c r="J37" s="103">
        <v>129.91608000000002</v>
      </c>
      <c r="K37" s="65"/>
    </row>
    <row r="38" spans="1:11" ht="55.5" customHeight="1" x14ac:dyDescent="0.25">
      <c r="A38" s="186"/>
      <c r="B38" s="79" t="s">
        <v>399</v>
      </c>
      <c r="C38" s="81"/>
      <c r="D38" s="79" t="s">
        <v>225</v>
      </c>
      <c r="E38" s="41">
        <v>41</v>
      </c>
      <c r="F38" s="41">
        <v>23</v>
      </c>
      <c r="G38" s="42">
        <v>0.56000000000000005</v>
      </c>
      <c r="H38" s="42">
        <v>66.760000000000005</v>
      </c>
      <c r="I38" s="42">
        <v>17.5</v>
      </c>
      <c r="J38" s="103">
        <v>129.91608000000002</v>
      </c>
      <c r="K38" s="65"/>
    </row>
    <row r="39" spans="1:11" ht="60" customHeight="1" x14ac:dyDescent="0.25">
      <c r="A39" s="178" t="s">
        <v>402</v>
      </c>
      <c r="B39" s="79" t="s">
        <v>400</v>
      </c>
      <c r="C39" s="81"/>
      <c r="D39" s="85" t="s">
        <v>393</v>
      </c>
      <c r="E39" s="79">
        <v>53</v>
      </c>
      <c r="F39" s="85">
        <v>24</v>
      </c>
      <c r="G39" s="85">
        <f>F39/E39</f>
        <v>0.45283018867924529</v>
      </c>
      <c r="H39" s="85">
        <v>64.75</v>
      </c>
      <c r="I39" s="85">
        <v>23.08</v>
      </c>
      <c r="J39" s="103">
        <v>94.36354200000001</v>
      </c>
      <c r="K39" s="65"/>
    </row>
    <row r="40" spans="1:11" ht="60" customHeight="1" x14ac:dyDescent="0.25">
      <c r="A40" s="179"/>
      <c r="B40" s="79" t="s">
        <v>255</v>
      </c>
      <c r="C40" s="81"/>
      <c r="D40" s="85" t="s">
        <v>393</v>
      </c>
      <c r="E40" s="79">
        <v>53</v>
      </c>
      <c r="F40" s="85">
        <v>24</v>
      </c>
      <c r="G40" s="85">
        <f>F40/E40</f>
        <v>0.45283018867924529</v>
      </c>
      <c r="H40" s="85">
        <v>64.75</v>
      </c>
      <c r="I40" s="85">
        <v>23.08</v>
      </c>
      <c r="J40" s="103">
        <v>94.36354200000001</v>
      </c>
      <c r="K40" s="65"/>
    </row>
    <row r="41" spans="1:11" ht="60" customHeight="1" x14ac:dyDescent="0.25">
      <c r="A41" s="179"/>
      <c r="B41" s="79" t="s">
        <v>256</v>
      </c>
      <c r="C41" s="81"/>
      <c r="D41" s="85" t="s">
        <v>401</v>
      </c>
      <c r="E41" s="79">
        <v>48</v>
      </c>
      <c r="F41" s="85">
        <v>24</v>
      </c>
      <c r="G41" s="85">
        <v>0.5</v>
      </c>
      <c r="H41" s="85">
        <v>55</v>
      </c>
      <c r="I41" s="85">
        <v>22.08</v>
      </c>
      <c r="J41" s="103">
        <v>83.104875000000007</v>
      </c>
      <c r="K41" s="65"/>
    </row>
    <row r="42" spans="1:11" ht="60" customHeight="1" x14ac:dyDescent="0.25">
      <c r="A42" s="179"/>
      <c r="B42" s="79" t="s">
        <v>257</v>
      </c>
      <c r="C42" s="81"/>
      <c r="D42" s="85" t="s">
        <v>401</v>
      </c>
      <c r="E42" s="79">
        <v>48</v>
      </c>
      <c r="F42" s="85">
        <v>24</v>
      </c>
      <c r="G42" s="85">
        <v>0.5</v>
      </c>
      <c r="H42" s="85">
        <v>55</v>
      </c>
      <c r="I42" s="85">
        <v>22.08</v>
      </c>
      <c r="J42" s="103">
        <v>83.104875000000007</v>
      </c>
      <c r="K42" s="65"/>
    </row>
    <row r="43" spans="1:11" ht="60" customHeight="1" x14ac:dyDescent="0.25">
      <c r="A43" s="178" t="s">
        <v>403</v>
      </c>
      <c r="B43" s="79" t="s">
        <v>286</v>
      </c>
      <c r="C43" s="81"/>
      <c r="D43" s="85" t="s">
        <v>259</v>
      </c>
      <c r="E43" s="79">
        <v>53</v>
      </c>
      <c r="F43" s="85">
        <v>24</v>
      </c>
      <c r="G43" s="85">
        <f t="shared" ref="G43:G46" si="1">I43/E43</f>
        <v>0.34056603773584909</v>
      </c>
      <c r="H43" s="85">
        <v>64.75</v>
      </c>
      <c r="I43" s="85">
        <v>18.05</v>
      </c>
      <c r="J43" s="103">
        <v>94.36354200000001</v>
      </c>
      <c r="K43" s="65"/>
    </row>
    <row r="44" spans="1:11" ht="60" customHeight="1" x14ac:dyDescent="0.25">
      <c r="A44" s="179"/>
      <c r="B44" s="79" t="s">
        <v>287</v>
      </c>
      <c r="C44" s="81"/>
      <c r="D44" s="85" t="s">
        <v>259</v>
      </c>
      <c r="E44" s="79">
        <v>53</v>
      </c>
      <c r="F44" s="85">
        <v>24</v>
      </c>
      <c r="G44" s="85">
        <f t="shared" si="1"/>
        <v>0.34056603773584909</v>
      </c>
      <c r="H44" s="85">
        <v>64.75</v>
      </c>
      <c r="I44" s="85">
        <v>18.05</v>
      </c>
      <c r="J44" s="103">
        <v>94.36354200000001</v>
      </c>
      <c r="K44" s="65"/>
    </row>
    <row r="45" spans="1:11" ht="60" customHeight="1" x14ac:dyDescent="0.25">
      <c r="A45" s="179"/>
      <c r="B45" s="79" t="s">
        <v>288</v>
      </c>
      <c r="C45" s="81"/>
      <c r="D45" s="85" t="s">
        <v>259</v>
      </c>
      <c r="E45" s="79">
        <v>53</v>
      </c>
      <c r="F45" s="85">
        <v>24</v>
      </c>
      <c r="G45" s="85">
        <f t="shared" si="1"/>
        <v>0.34056603773584909</v>
      </c>
      <c r="H45" s="85">
        <v>64.75</v>
      </c>
      <c r="I45" s="85">
        <v>18.05</v>
      </c>
      <c r="J45" s="103">
        <v>94.36354200000001</v>
      </c>
      <c r="K45" s="65"/>
    </row>
    <row r="46" spans="1:11" ht="60" customHeight="1" x14ac:dyDescent="0.25">
      <c r="A46" s="180"/>
      <c r="B46" s="79" t="s">
        <v>289</v>
      </c>
      <c r="C46" s="81"/>
      <c r="D46" s="85" t="s">
        <v>259</v>
      </c>
      <c r="E46" s="79">
        <v>53</v>
      </c>
      <c r="F46" s="85">
        <v>24</v>
      </c>
      <c r="G46" s="85">
        <f t="shared" si="1"/>
        <v>0.34056603773584909</v>
      </c>
      <c r="H46" s="85">
        <v>64.75</v>
      </c>
      <c r="I46" s="85">
        <v>18.05</v>
      </c>
      <c r="J46" s="103">
        <v>94.36354200000001</v>
      </c>
      <c r="K46" s="65"/>
    </row>
    <row r="47" spans="1:11" ht="60" customHeight="1" x14ac:dyDescent="0.25">
      <c r="A47" s="39" t="s">
        <v>212</v>
      </c>
      <c r="B47" s="38" t="s">
        <v>176</v>
      </c>
      <c r="C47" s="38" t="s">
        <v>177</v>
      </c>
      <c r="D47" s="38" t="s">
        <v>213</v>
      </c>
      <c r="E47" s="39" t="s">
        <v>214</v>
      </c>
      <c r="F47" s="38" t="s">
        <v>215</v>
      </c>
      <c r="G47" s="38" t="s">
        <v>216</v>
      </c>
      <c r="H47" s="38" t="s">
        <v>217</v>
      </c>
      <c r="I47" s="38" t="s">
        <v>218</v>
      </c>
      <c r="J47" s="102" t="s">
        <v>234</v>
      </c>
      <c r="K47" s="65"/>
    </row>
    <row r="48" spans="1:11" ht="60" customHeight="1" x14ac:dyDescent="0.25">
      <c r="A48" s="178" t="s">
        <v>405</v>
      </c>
      <c r="B48" s="79" t="s">
        <v>290</v>
      </c>
      <c r="C48" s="81"/>
      <c r="D48" s="85" t="s">
        <v>259</v>
      </c>
      <c r="E48" s="79">
        <v>53</v>
      </c>
      <c r="F48" s="85">
        <v>24</v>
      </c>
      <c r="G48" s="85">
        <f t="shared" ref="G48:G51" si="2">I48/E48</f>
        <v>0.34056603773584909</v>
      </c>
      <c r="H48" s="85">
        <v>64.75</v>
      </c>
      <c r="I48" s="85">
        <v>18.05</v>
      </c>
      <c r="J48" s="103">
        <v>94.36354200000001</v>
      </c>
      <c r="K48" s="65"/>
    </row>
    <row r="49" spans="1:11" ht="60" customHeight="1" x14ac:dyDescent="0.25">
      <c r="A49" s="179"/>
      <c r="B49" s="79" t="s">
        <v>291</v>
      </c>
      <c r="C49" s="81"/>
      <c r="D49" s="85" t="s">
        <v>259</v>
      </c>
      <c r="E49" s="79">
        <v>53</v>
      </c>
      <c r="F49" s="85">
        <v>24</v>
      </c>
      <c r="G49" s="85">
        <f t="shared" si="2"/>
        <v>0.34056603773584909</v>
      </c>
      <c r="H49" s="85">
        <v>64.75</v>
      </c>
      <c r="I49" s="85">
        <v>18.05</v>
      </c>
      <c r="J49" s="103">
        <v>94.36354200000001</v>
      </c>
      <c r="K49" s="65"/>
    </row>
    <row r="50" spans="1:11" ht="60" customHeight="1" x14ac:dyDescent="0.25">
      <c r="A50" s="179"/>
      <c r="B50" s="79" t="s">
        <v>292</v>
      </c>
      <c r="C50" s="81"/>
      <c r="D50" s="85" t="s">
        <v>259</v>
      </c>
      <c r="E50" s="79">
        <v>53</v>
      </c>
      <c r="F50" s="85">
        <v>24</v>
      </c>
      <c r="G50" s="85">
        <f t="shared" si="2"/>
        <v>0.34056603773584909</v>
      </c>
      <c r="H50" s="85">
        <v>64.75</v>
      </c>
      <c r="I50" s="85">
        <v>18.05</v>
      </c>
      <c r="J50" s="103">
        <v>94.36354200000001</v>
      </c>
      <c r="K50" s="65"/>
    </row>
    <row r="51" spans="1:11" ht="60" customHeight="1" x14ac:dyDescent="0.25">
      <c r="A51" s="180"/>
      <c r="B51" s="79" t="s">
        <v>293</v>
      </c>
      <c r="C51" s="81"/>
      <c r="D51" s="85" t="s">
        <v>259</v>
      </c>
      <c r="E51" s="79">
        <v>53</v>
      </c>
      <c r="F51" s="85">
        <v>24</v>
      </c>
      <c r="G51" s="85">
        <f t="shared" si="2"/>
        <v>0.34056603773584909</v>
      </c>
      <c r="H51" s="85">
        <v>64.75</v>
      </c>
      <c r="I51" s="85">
        <v>18.05</v>
      </c>
      <c r="J51" s="103">
        <v>94.36354200000001</v>
      </c>
      <c r="K51" s="65"/>
    </row>
    <row r="52" spans="1:11" ht="60" customHeight="1" x14ac:dyDescent="0.25">
      <c r="A52" s="181" t="s">
        <v>404</v>
      </c>
      <c r="B52" s="79" t="s">
        <v>228</v>
      </c>
      <c r="C52" s="43"/>
      <c r="D52" s="79" t="s">
        <v>229</v>
      </c>
      <c r="E52" s="41">
        <v>48</v>
      </c>
      <c r="F52" s="41">
        <v>32</v>
      </c>
      <c r="G52" s="42">
        <v>0.66</v>
      </c>
      <c r="H52" s="42">
        <v>48.24</v>
      </c>
      <c r="I52" s="42">
        <v>28.3</v>
      </c>
      <c r="J52" s="103">
        <v>91.344000000000008</v>
      </c>
      <c r="K52" s="65"/>
    </row>
    <row r="53" spans="1:11" ht="60" customHeight="1" x14ac:dyDescent="0.25">
      <c r="A53" s="182"/>
      <c r="B53" s="79" t="s">
        <v>230</v>
      </c>
      <c r="C53" s="43"/>
      <c r="D53" s="79" t="s">
        <v>229</v>
      </c>
      <c r="E53" s="41">
        <v>48</v>
      </c>
      <c r="F53" s="41">
        <v>32</v>
      </c>
      <c r="G53" s="42">
        <v>0.66</v>
      </c>
      <c r="H53" s="42">
        <v>48.24</v>
      </c>
      <c r="I53" s="42">
        <v>28.3</v>
      </c>
      <c r="J53" s="103">
        <v>87.192000000000007</v>
      </c>
      <c r="K53" s="65"/>
    </row>
    <row r="54" spans="1:11" ht="60" customHeight="1" x14ac:dyDescent="0.25">
      <c r="A54" s="182"/>
      <c r="B54" s="79" t="s">
        <v>231</v>
      </c>
      <c r="C54" s="43"/>
      <c r="D54" s="79" t="s">
        <v>229</v>
      </c>
      <c r="E54" s="41">
        <v>48</v>
      </c>
      <c r="F54" s="41">
        <v>32</v>
      </c>
      <c r="G54" s="42">
        <v>0.66</v>
      </c>
      <c r="H54" s="42">
        <v>48.24</v>
      </c>
      <c r="I54" s="42">
        <v>28.3</v>
      </c>
      <c r="J54" s="103">
        <v>97.987200000000016</v>
      </c>
      <c r="K54" s="65"/>
    </row>
    <row r="55" spans="1:11" ht="60" customHeight="1" x14ac:dyDescent="0.25">
      <c r="A55" s="182"/>
      <c r="B55" s="79" t="s">
        <v>232</v>
      </c>
      <c r="C55" s="43"/>
      <c r="D55" s="79" t="s">
        <v>229</v>
      </c>
      <c r="E55" s="41">
        <v>48</v>
      </c>
      <c r="F55" s="41">
        <v>32</v>
      </c>
      <c r="G55" s="42">
        <v>0.66</v>
      </c>
      <c r="H55" s="42">
        <v>48.24</v>
      </c>
      <c r="I55" s="42">
        <v>28.3</v>
      </c>
      <c r="J55" s="103">
        <v>95.496000000000009</v>
      </c>
      <c r="K55" s="65"/>
    </row>
    <row r="57" spans="1:11" x14ac:dyDescent="0.25">
      <c r="A57" s="87" t="s">
        <v>249</v>
      </c>
    </row>
    <row r="58" spans="1:11" x14ac:dyDescent="0.25">
      <c r="A58" s="87" t="s">
        <v>253</v>
      </c>
    </row>
    <row r="59" spans="1:11" x14ac:dyDescent="0.25">
      <c r="A59" s="88" t="s">
        <v>8</v>
      </c>
    </row>
    <row r="60" spans="1:11" x14ac:dyDescent="0.25">
      <c r="A60" s="88" t="s">
        <v>9</v>
      </c>
    </row>
  </sheetData>
  <mergeCells count="13">
    <mergeCell ref="A3:D3"/>
    <mergeCell ref="A4:C4"/>
    <mergeCell ref="A12:A14"/>
    <mergeCell ref="A7:A11"/>
    <mergeCell ref="A43:A46"/>
    <mergeCell ref="A48:A51"/>
    <mergeCell ref="A52:A55"/>
    <mergeCell ref="A15:A17"/>
    <mergeCell ref="A19:A22"/>
    <mergeCell ref="A23:A29"/>
    <mergeCell ref="A31:A36"/>
    <mergeCell ref="A37:A38"/>
    <mergeCell ref="A39:A42"/>
  </mergeCells>
  <pageMargins left="0.7" right="0.7" top="0.75" bottom="0.75" header="0.3" footer="0.3"/>
  <pageSetup paperSize="9" scale="87" fitToHeight="0" orientation="portrait" r:id="rId1"/>
  <rowBreaks count="3" manualBreakCount="3">
    <brk id="17" max="16383" man="1"/>
    <brk id="29" max="16383" man="1"/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UNICERAMIX</vt:lpstr>
      <vt:lpstr>Клинкерный кирпич</vt:lpstr>
      <vt:lpstr>Тротуарный Кирпич</vt:lpstr>
      <vt:lpstr>Ручная формовка</vt:lpstr>
      <vt:lpstr>Ригельный кирпич</vt:lpstr>
      <vt:lpstr>Клинкерные ступени</vt:lpstr>
      <vt:lpstr>Фасадная плитка </vt:lpstr>
      <vt:lpstr>UNICERAMIX!Область_печати</vt:lpstr>
      <vt:lpstr>'Клинкерный кирпич'!Область_печати</vt:lpstr>
      <vt:lpstr>'Тротуарный Кирпич'!Область_печати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Чижов</dc:creator>
  <cp:lastModifiedBy>Сергей Чижов</cp:lastModifiedBy>
  <cp:lastPrinted>2025-08-07T09:41:38Z</cp:lastPrinted>
  <dcterms:created xsi:type="dcterms:W3CDTF">2021-12-28T13:22:05Z</dcterms:created>
  <dcterms:modified xsi:type="dcterms:W3CDTF">2026-06-01T06:34:04Z</dcterms:modified>
</cp:coreProperties>
</file>